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83BD581F-D1B9-44A4-96D7-B38A1A511287}"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concurrentCalc="0"/>
</workbook>
</file>

<file path=xl/calcChain.xml><?xml version="1.0" encoding="utf-8"?>
<calcChain xmlns="http://schemas.openxmlformats.org/spreadsheetml/2006/main">
  <c r="S259" i="6" l="1"/>
  <c r="S246" i="6"/>
  <c r="F263" i="7"/>
  <c r="H263" i="8"/>
  <c r="F264" i="9"/>
  <c r="F263" i="6"/>
  <c r="T263" i="7"/>
  <c r="AC263" i="8"/>
  <c r="T264" i="9"/>
  <c r="T263" i="6"/>
  <c r="R263" i="7"/>
  <c r="Z263" i="8"/>
  <c r="R264" i="9"/>
  <c r="R263" i="6"/>
  <c r="P263" i="7"/>
  <c r="W263" i="8"/>
  <c r="P264" i="9"/>
  <c r="P263" i="6"/>
  <c r="N263" i="7"/>
  <c r="T263" i="8"/>
  <c r="N264" i="9"/>
  <c r="N263" i="6"/>
  <c r="L263" i="7"/>
  <c r="Q263" i="8"/>
  <c r="L264" i="9"/>
  <c r="L263" i="6"/>
  <c r="J263" i="7"/>
  <c r="N263" i="8"/>
  <c r="J264" i="9"/>
  <c r="J263" i="6"/>
  <c r="H263" i="7"/>
  <c r="K263" i="8"/>
  <c r="H264" i="9"/>
  <c r="H263" i="6"/>
  <c r="D263" i="7"/>
  <c r="E263" i="8"/>
  <c r="D264" i="9"/>
  <c r="D263" i="6"/>
  <c r="V263" i="6"/>
  <c r="F250" i="7"/>
  <c r="H250" i="8"/>
  <c r="F251" i="9"/>
  <c r="F250" i="6"/>
  <c r="T250" i="7"/>
  <c r="AC250" i="8"/>
  <c r="T251" i="9"/>
  <c r="T250" i="6"/>
  <c r="R250" i="7"/>
  <c r="Z250" i="8"/>
  <c r="R251" i="9"/>
  <c r="R250" i="6"/>
  <c r="P250" i="7"/>
  <c r="W250" i="8"/>
  <c r="P251" i="9"/>
  <c r="P250" i="6"/>
  <c r="N250" i="7"/>
  <c r="T250" i="8"/>
  <c r="N251" i="9"/>
  <c r="N250" i="6"/>
  <c r="L250" i="7"/>
  <c r="Q250" i="8"/>
  <c r="L251" i="9"/>
  <c r="L250" i="6"/>
  <c r="J250" i="7"/>
  <c r="N250" i="8"/>
  <c r="J251" i="9"/>
  <c r="J250" i="6"/>
  <c r="H250" i="7"/>
  <c r="K250" i="8"/>
  <c r="H251" i="9"/>
  <c r="H250" i="6"/>
  <c r="D250" i="7"/>
  <c r="E250" i="8"/>
  <c r="D251" i="9"/>
  <c r="D250" i="6"/>
  <c r="V250" i="6"/>
  <c r="Y263" i="6"/>
  <c r="AA263" i="6"/>
  <c r="Z263" i="6"/>
  <c r="E263" i="7"/>
  <c r="F263" i="8"/>
  <c r="E264" i="9"/>
  <c r="E263" i="6"/>
  <c r="S263" i="7"/>
  <c r="AA263" i="8"/>
  <c r="S264" i="9"/>
  <c r="S263" i="6"/>
  <c r="Q263" i="7"/>
  <c r="X263" i="8"/>
  <c r="Q264" i="9"/>
  <c r="Q263" i="6"/>
  <c r="O263" i="7"/>
  <c r="U263" i="8"/>
  <c r="O264" i="9"/>
  <c r="O263" i="6"/>
  <c r="M263" i="7"/>
  <c r="R263" i="8"/>
  <c r="M264" i="9"/>
  <c r="M263" i="6"/>
  <c r="K263" i="7"/>
  <c r="O263" i="8"/>
  <c r="K263" i="6"/>
  <c r="I263" i="7"/>
  <c r="L263" i="8"/>
  <c r="I264" i="9"/>
  <c r="I263" i="6"/>
  <c r="G263" i="7"/>
  <c r="I263" i="8"/>
  <c r="G264" i="9"/>
  <c r="G263" i="6"/>
  <c r="C263" i="7"/>
  <c r="C263" i="8"/>
  <c r="C264" i="9"/>
  <c r="C263" i="6"/>
  <c r="U263" i="6"/>
  <c r="E250" i="7"/>
  <c r="F250" i="8"/>
  <c r="E251" i="9"/>
  <c r="E250" i="6"/>
  <c r="S250" i="7"/>
  <c r="AA250" i="8"/>
  <c r="S251" i="9"/>
  <c r="S250" i="6"/>
  <c r="Q250" i="7"/>
  <c r="X250" i="8"/>
  <c r="Q251" i="9"/>
  <c r="Q250" i="6"/>
  <c r="O250" i="7"/>
  <c r="U250" i="8"/>
  <c r="O251" i="9"/>
  <c r="O250" i="6"/>
  <c r="M250" i="7"/>
  <c r="R250" i="8"/>
  <c r="M251" i="9"/>
  <c r="M250" i="6"/>
  <c r="K250" i="7"/>
  <c r="O250" i="8"/>
  <c r="K250" i="6"/>
  <c r="I250" i="7"/>
  <c r="L250" i="8"/>
  <c r="I251" i="9"/>
  <c r="I250" i="6"/>
  <c r="G250" i="7"/>
  <c r="I250" i="8"/>
  <c r="G251" i="9"/>
  <c r="G250" i="6"/>
  <c r="C250" i="7"/>
  <c r="C250" i="8"/>
  <c r="C251" i="9"/>
  <c r="C250" i="6"/>
  <c r="U250" i="6"/>
  <c r="W263" i="6"/>
  <c r="X263" i="6"/>
  <c r="F251" i="6"/>
  <c r="T251" i="6"/>
  <c r="R251" i="6"/>
  <c r="P251" i="6"/>
  <c r="N251" i="6"/>
  <c r="L251" i="6"/>
  <c r="J251" i="6"/>
  <c r="H251" i="6"/>
  <c r="D251" i="6"/>
  <c r="V251" i="6"/>
  <c r="F238" i="6"/>
  <c r="T238" i="6"/>
  <c r="R238" i="6"/>
  <c r="P238" i="6"/>
  <c r="N238" i="6"/>
  <c r="L238" i="6"/>
  <c r="J238" i="6"/>
  <c r="H238" i="6"/>
  <c r="D238" i="6"/>
  <c r="V238" i="6"/>
  <c r="Y251" i="6"/>
  <c r="AA251" i="6"/>
  <c r="F252" i="6"/>
  <c r="T252" i="6"/>
  <c r="R252" i="6"/>
  <c r="P252" i="6"/>
  <c r="N252" i="6"/>
  <c r="L252" i="6"/>
  <c r="J252" i="6"/>
  <c r="H252" i="6"/>
  <c r="D252" i="6"/>
  <c r="V252" i="6"/>
  <c r="F239" i="6"/>
  <c r="T239" i="6"/>
  <c r="R239" i="6"/>
  <c r="P239" i="6"/>
  <c r="N239" i="6"/>
  <c r="L239" i="6"/>
  <c r="J239" i="6"/>
  <c r="H239" i="6"/>
  <c r="D239" i="6"/>
  <c r="V239" i="6"/>
  <c r="Y252" i="6"/>
  <c r="AA252" i="6"/>
  <c r="F253" i="6"/>
  <c r="T253" i="6"/>
  <c r="R253" i="6"/>
  <c r="P253" i="6"/>
  <c r="N253" i="6"/>
  <c r="L253" i="6"/>
  <c r="J253" i="6"/>
  <c r="H253" i="6"/>
  <c r="D253" i="6"/>
  <c r="V253" i="6"/>
  <c r="F240" i="6"/>
  <c r="T240" i="6"/>
  <c r="R240" i="6"/>
  <c r="P240" i="6"/>
  <c r="N240" i="6"/>
  <c r="L240" i="6"/>
  <c r="J240" i="6"/>
  <c r="H240" i="6"/>
  <c r="D240" i="6"/>
  <c r="V240" i="6"/>
  <c r="Y253" i="6"/>
  <c r="AA253" i="6"/>
  <c r="F254" i="6"/>
  <c r="T254" i="6"/>
  <c r="R254" i="6"/>
  <c r="P254" i="6"/>
  <c r="N254" i="6"/>
  <c r="L254" i="6"/>
  <c r="J254" i="6"/>
  <c r="H254" i="6"/>
  <c r="D254" i="6"/>
  <c r="V254" i="6"/>
  <c r="F241" i="6"/>
  <c r="T241" i="6"/>
  <c r="R241" i="6"/>
  <c r="P241" i="6"/>
  <c r="N241" i="6"/>
  <c r="L241" i="6"/>
  <c r="J241" i="6"/>
  <c r="H241" i="6"/>
  <c r="D241" i="6"/>
  <c r="V241" i="6"/>
  <c r="Y254" i="6"/>
  <c r="AA254" i="6"/>
  <c r="F255" i="6"/>
  <c r="T255" i="6"/>
  <c r="R255" i="6"/>
  <c r="P255" i="6"/>
  <c r="N255" i="6"/>
  <c r="L255" i="6"/>
  <c r="J255" i="6"/>
  <c r="H255" i="6"/>
  <c r="D255" i="6"/>
  <c r="V255" i="6"/>
  <c r="F242" i="6"/>
  <c r="T242" i="6"/>
  <c r="R242" i="6"/>
  <c r="P242" i="6"/>
  <c r="N242" i="6"/>
  <c r="L242" i="6"/>
  <c r="J242" i="6"/>
  <c r="H242" i="6"/>
  <c r="D242" i="6"/>
  <c r="V242" i="6"/>
  <c r="Y255" i="6"/>
  <c r="AA255" i="6"/>
  <c r="F256" i="6"/>
  <c r="T256" i="6"/>
  <c r="R256" i="6"/>
  <c r="P256" i="6"/>
  <c r="N256" i="6"/>
  <c r="L256" i="6"/>
  <c r="J256" i="6"/>
  <c r="H256" i="6"/>
  <c r="D256" i="6"/>
  <c r="V256" i="6"/>
  <c r="F243" i="6"/>
  <c r="T243" i="6"/>
  <c r="R243" i="6"/>
  <c r="P243" i="6"/>
  <c r="N243" i="6"/>
  <c r="L243" i="6"/>
  <c r="J243" i="6"/>
  <c r="H243" i="6"/>
  <c r="D243" i="6"/>
  <c r="V243" i="6"/>
  <c r="Y256" i="6"/>
  <c r="AA256" i="6"/>
  <c r="F257" i="6"/>
  <c r="T257" i="6"/>
  <c r="R257" i="6"/>
  <c r="P257" i="6"/>
  <c r="N257" i="6"/>
  <c r="L257" i="6"/>
  <c r="J257" i="6"/>
  <c r="H257" i="6"/>
  <c r="D257" i="6"/>
  <c r="V257" i="6"/>
  <c r="F244" i="6"/>
  <c r="T244" i="6"/>
  <c r="R244" i="6"/>
  <c r="P244" i="6"/>
  <c r="N244" i="6"/>
  <c r="L244" i="6"/>
  <c r="J244" i="6"/>
  <c r="H244" i="6"/>
  <c r="D244" i="6"/>
  <c r="V244" i="6"/>
  <c r="Y257" i="6"/>
  <c r="AA257" i="6"/>
  <c r="F258" i="6"/>
  <c r="T258" i="6"/>
  <c r="R258" i="6"/>
  <c r="P258" i="6"/>
  <c r="N258" i="6"/>
  <c r="L258" i="6"/>
  <c r="J258" i="6"/>
  <c r="H258" i="6"/>
  <c r="D258" i="6"/>
  <c r="V258" i="6"/>
  <c r="F245" i="6"/>
  <c r="T245" i="6"/>
  <c r="R245" i="6"/>
  <c r="P245" i="6"/>
  <c r="N245" i="6"/>
  <c r="L245" i="6"/>
  <c r="J245" i="6"/>
  <c r="H245" i="6"/>
  <c r="D245" i="6"/>
  <c r="V245" i="6"/>
  <c r="Y258" i="6"/>
  <c r="AA258" i="6"/>
  <c r="F259" i="6"/>
  <c r="T259" i="6"/>
  <c r="R259" i="6"/>
  <c r="P259" i="6"/>
  <c r="N259" i="6"/>
  <c r="L259" i="6"/>
  <c r="J259" i="6"/>
  <c r="H259" i="6"/>
  <c r="D259" i="6"/>
  <c r="V259" i="6"/>
  <c r="F246" i="6"/>
  <c r="T246" i="6"/>
  <c r="R246" i="6"/>
  <c r="P246" i="6"/>
  <c r="N246" i="6"/>
  <c r="L246" i="6"/>
  <c r="J246" i="6"/>
  <c r="H246" i="6"/>
  <c r="D246" i="6"/>
  <c r="V246" i="6"/>
  <c r="Y259" i="6"/>
  <c r="AA259" i="6"/>
  <c r="F260" i="6"/>
  <c r="T260" i="6"/>
  <c r="R260" i="6"/>
  <c r="P260" i="6"/>
  <c r="N260" i="6"/>
  <c r="L260" i="6"/>
  <c r="J260" i="6"/>
  <c r="H260" i="6"/>
  <c r="D260" i="6"/>
  <c r="V260" i="6"/>
  <c r="F247" i="6"/>
  <c r="T247" i="6"/>
  <c r="R247" i="6"/>
  <c r="P247" i="6"/>
  <c r="N247" i="6"/>
  <c r="L247" i="6"/>
  <c r="J247" i="6"/>
  <c r="H247" i="6"/>
  <c r="D247" i="6"/>
  <c r="V247" i="6"/>
  <c r="Y260" i="6"/>
  <c r="AA260" i="6"/>
  <c r="F261" i="6"/>
  <c r="T261" i="6"/>
  <c r="R261" i="6"/>
  <c r="P261" i="6"/>
  <c r="N261" i="6"/>
  <c r="L261" i="6"/>
  <c r="J261" i="6"/>
  <c r="H261" i="6"/>
  <c r="D261" i="6"/>
  <c r="V261" i="6"/>
  <c r="F248" i="6"/>
  <c r="T248" i="6"/>
  <c r="R248" i="6"/>
  <c r="P248" i="6"/>
  <c r="N248" i="6"/>
  <c r="L248" i="6"/>
  <c r="J248" i="6"/>
  <c r="H248" i="6"/>
  <c r="D248" i="6"/>
  <c r="V248" i="6"/>
  <c r="Y261" i="6"/>
  <c r="AA261" i="6"/>
  <c r="F262" i="6"/>
  <c r="T262" i="6"/>
  <c r="R262" i="6"/>
  <c r="P262" i="6"/>
  <c r="N262" i="6"/>
  <c r="L262" i="6"/>
  <c r="J262" i="6"/>
  <c r="H262" i="6"/>
  <c r="D262" i="6"/>
  <c r="V262" i="6"/>
  <c r="F249" i="6"/>
  <c r="T249" i="6"/>
  <c r="R249" i="6"/>
  <c r="P249" i="6"/>
  <c r="N249" i="6"/>
  <c r="L249" i="6"/>
  <c r="J249" i="6"/>
  <c r="H249" i="6"/>
  <c r="D249" i="6"/>
  <c r="V249" i="6"/>
  <c r="Y262" i="6"/>
  <c r="AA262" i="6"/>
  <c r="Z262" i="6"/>
  <c r="E262" i="6"/>
  <c r="S262" i="6"/>
  <c r="Q262" i="6"/>
  <c r="O262" i="6"/>
  <c r="M262" i="6"/>
  <c r="K262" i="6"/>
  <c r="I262" i="6"/>
  <c r="G262" i="6"/>
  <c r="C262" i="6"/>
  <c r="U262" i="6"/>
  <c r="E249" i="6"/>
  <c r="S249" i="6"/>
  <c r="Q249" i="6"/>
  <c r="O249" i="6"/>
  <c r="M249" i="6"/>
  <c r="K249" i="6"/>
  <c r="I249" i="6"/>
  <c r="G249" i="6"/>
  <c r="C249" i="6"/>
  <c r="U249" i="6"/>
  <c r="W262" i="6"/>
  <c r="X262" i="6"/>
  <c r="Z261" i="6"/>
  <c r="E261" i="6"/>
  <c r="S261" i="6"/>
  <c r="Q261" i="6"/>
  <c r="O261" i="6"/>
  <c r="M261" i="6"/>
  <c r="K261" i="6"/>
  <c r="I261" i="6"/>
  <c r="G261" i="6"/>
  <c r="C261" i="6"/>
  <c r="U261" i="6"/>
  <c r="E248" i="6"/>
  <c r="S248" i="6"/>
  <c r="Q248" i="6"/>
  <c r="O248" i="6"/>
  <c r="M248" i="6"/>
  <c r="K248" i="6"/>
  <c r="I248" i="6"/>
  <c r="G248" i="6"/>
  <c r="C248" i="6"/>
  <c r="U248" i="6"/>
  <c r="W261" i="6"/>
  <c r="X261" i="6"/>
  <c r="Z260" i="6"/>
  <c r="E260" i="6"/>
  <c r="S260" i="6"/>
  <c r="Q260" i="6"/>
  <c r="O260" i="6"/>
  <c r="M260" i="6"/>
  <c r="K260" i="6"/>
  <c r="I260" i="6"/>
  <c r="G260" i="6"/>
  <c r="C260" i="6"/>
  <c r="U260" i="6"/>
  <c r="E247" i="6"/>
  <c r="S247" i="6"/>
  <c r="Q247" i="6"/>
  <c r="O247" i="6"/>
  <c r="M247" i="6"/>
  <c r="K247" i="6"/>
  <c r="I247" i="6"/>
  <c r="G247" i="6"/>
  <c r="C247" i="6"/>
  <c r="U247" i="6"/>
  <c r="W260" i="6"/>
  <c r="X260" i="6"/>
  <c r="Z259" i="6"/>
  <c r="E259" i="6"/>
  <c r="Q259" i="6"/>
  <c r="O259" i="6"/>
  <c r="M259" i="6"/>
  <c r="K259" i="6"/>
  <c r="I259" i="6"/>
  <c r="G259" i="6"/>
  <c r="C259" i="6"/>
  <c r="U259" i="6"/>
  <c r="E246" i="6"/>
  <c r="Q246" i="6"/>
  <c r="O246" i="6"/>
  <c r="M246" i="6"/>
  <c r="K246" i="6"/>
  <c r="I246" i="6"/>
  <c r="G246" i="6"/>
  <c r="C246" i="6"/>
  <c r="U246" i="6"/>
  <c r="W259" i="6"/>
  <c r="X259" i="6"/>
  <c r="Z258" i="6"/>
  <c r="E258" i="6"/>
  <c r="S258" i="6"/>
  <c r="Q258" i="6"/>
  <c r="O258" i="6"/>
  <c r="M258" i="6"/>
  <c r="K258" i="6"/>
  <c r="I258" i="6"/>
  <c r="G258" i="6"/>
  <c r="C258" i="6"/>
  <c r="U258" i="6"/>
  <c r="E245" i="6"/>
  <c r="S245" i="6"/>
  <c r="Q245" i="6"/>
  <c r="O245" i="6"/>
  <c r="M245" i="6"/>
  <c r="K245" i="6"/>
  <c r="I245" i="6"/>
  <c r="G245" i="6"/>
  <c r="C245" i="6"/>
  <c r="U245" i="6"/>
  <c r="W258" i="6"/>
  <c r="X258" i="6"/>
  <c r="Z257" i="6"/>
  <c r="E257" i="6"/>
  <c r="S257" i="6"/>
  <c r="Q257" i="6"/>
  <c r="O257" i="6"/>
  <c r="M257" i="6"/>
  <c r="K257" i="6"/>
  <c r="I257" i="6"/>
  <c r="G257" i="6"/>
  <c r="C257" i="6"/>
  <c r="U257" i="6"/>
  <c r="E244" i="6"/>
  <c r="S244" i="6"/>
  <c r="Q244" i="6"/>
  <c r="O244" i="6"/>
  <c r="M244" i="6"/>
  <c r="K244" i="6"/>
  <c r="I244" i="6"/>
  <c r="G244" i="6"/>
  <c r="C244" i="6"/>
  <c r="U244" i="6"/>
  <c r="W257" i="6"/>
  <c r="X257" i="6"/>
  <c r="Z256" i="6"/>
  <c r="E256" i="6"/>
  <c r="S256" i="6"/>
  <c r="Q256" i="6"/>
  <c r="O256" i="6"/>
  <c r="M256" i="6"/>
  <c r="K256" i="6"/>
  <c r="I256" i="6"/>
  <c r="G256" i="6"/>
  <c r="C256" i="6"/>
  <c r="U256" i="6"/>
  <c r="E243" i="6"/>
  <c r="S243" i="6"/>
  <c r="Q243" i="6"/>
  <c r="O243" i="6"/>
  <c r="M243" i="6"/>
  <c r="K243" i="6"/>
  <c r="I243" i="6"/>
  <c r="G243" i="6"/>
  <c r="C243" i="6"/>
  <c r="U243" i="6"/>
  <c r="W256" i="6"/>
  <c r="X256" i="6"/>
  <c r="Z255" i="6"/>
  <c r="E255" i="6"/>
  <c r="S255" i="6"/>
  <c r="Q255" i="6"/>
  <c r="O255" i="6"/>
  <c r="M255" i="6"/>
  <c r="K255" i="6"/>
  <c r="I255" i="6"/>
  <c r="G255" i="6"/>
  <c r="C255" i="6"/>
  <c r="U255" i="6"/>
  <c r="E242" i="6"/>
  <c r="S242" i="6"/>
  <c r="Q242" i="6"/>
  <c r="O242" i="6"/>
  <c r="M242" i="6"/>
  <c r="K242" i="6"/>
  <c r="I242" i="6"/>
  <c r="G242" i="6"/>
  <c r="C242" i="6"/>
  <c r="U242" i="6"/>
  <c r="W255" i="6"/>
  <c r="X255" i="6"/>
  <c r="Z254" i="6"/>
  <c r="E254" i="6"/>
  <c r="S254" i="6"/>
  <c r="Q254" i="6"/>
  <c r="O254" i="6"/>
  <c r="M254" i="6"/>
  <c r="K254" i="6"/>
  <c r="I254" i="6"/>
  <c r="G254" i="6"/>
  <c r="C254" i="6"/>
  <c r="U254" i="6"/>
  <c r="E241" i="6"/>
  <c r="S241" i="6"/>
  <c r="Q241" i="6"/>
  <c r="O241" i="6"/>
  <c r="M241" i="6"/>
  <c r="K241" i="6"/>
  <c r="I241" i="6"/>
  <c r="G241" i="6"/>
  <c r="C241" i="6"/>
  <c r="U241" i="6"/>
  <c r="W254" i="6"/>
  <c r="X254" i="6"/>
  <c r="Z253" i="6"/>
  <c r="E253" i="6"/>
  <c r="S253" i="6"/>
  <c r="Q253" i="6"/>
  <c r="O253" i="6"/>
  <c r="M253" i="6"/>
  <c r="K253" i="6"/>
  <c r="I253" i="6"/>
  <c r="G253" i="6"/>
  <c r="C253" i="6"/>
  <c r="U253" i="6"/>
  <c r="E240" i="6"/>
  <c r="S240" i="6"/>
  <c r="Q240" i="6"/>
  <c r="O240" i="6"/>
  <c r="M240" i="6"/>
  <c r="K240" i="6"/>
  <c r="I240" i="6"/>
  <c r="G240" i="6"/>
  <c r="C240" i="6"/>
  <c r="U240" i="6"/>
  <c r="W253" i="6"/>
  <c r="X253" i="6"/>
  <c r="Z252" i="6"/>
  <c r="E252" i="6"/>
  <c r="S252" i="6"/>
  <c r="Q252" i="6"/>
  <c r="O252" i="6"/>
  <c r="M252" i="6"/>
  <c r="K252" i="6"/>
  <c r="I252" i="6"/>
  <c r="G252" i="6"/>
  <c r="C252" i="6"/>
  <c r="U252" i="6"/>
  <c r="E239" i="6"/>
  <c r="S239" i="6"/>
  <c r="Q239" i="6"/>
  <c r="O239" i="6"/>
  <c r="M239" i="6"/>
  <c r="K239" i="6"/>
  <c r="I239" i="6"/>
  <c r="G239" i="6"/>
  <c r="C239" i="6"/>
  <c r="U239" i="6"/>
  <c r="W252" i="6"/>
  <c r="X252" i="6"/>
  <c r="Z251" i="6"/>
  <c r="E251" i="6"/>
  <c r="S251" i="6"/>
  <c r="Q251" i="6"/>
  <c r="O251" i="6"/>
  <c r="M251" i="6"/>
  <c r="K251" i="6"/>
  <c r="I251" i="6"/>
  <c r="G251" i="6"/>
  <c r="C251" i="6"/>
  <c r="U251" i="6"/>
  <c r="E238" i="6"/>
  <c r="S238" i="6"/>
  <c r="Q238" i="6"/>
  <c r="O238" i="6"/>
  <c r="M238" i="6"/>
  <c r="K238" i="6"/>
  <c r="I238" i="6"/>
  <c r="G238" i="6"/>
  <c r="C238" i="6"/>
  <c r="U238" i="6"/>
  <c r="W251" i="6"/>
  <c r="X251" i="6"/>
  <c r="U255" i="7"/>
  <c r="U242" i="7"/>
  <c r="W255" i="7"/>
  <c r="X255" i="7"/>
  <c r="V254" i="7"/>
  <c r="V251" i="7"/>
  <c r="V252" i="7"/>
  <c r="V253" i="7"/>
  <c r="V255" i="7"/>
  <c r="V256" i="7"/>
  <c r="V257" i="7"/>
  <c r="V258" i="7"/>
  <c r="V259" i="7"/>
  <c r="V260" i="7"/>
  <c r="V261" i="7"/>
  <c r="V262" i="7"/>
  <c r="V263" i="7"/>
  <c r="V238" i="7"/>
  <c r="V239" i="7"/>
  <c r="V240" i="7"/>
  <c r="V241" i="7"/>
  <c r="V242" i="7"/>
  <c r="V243" i="7"/>
  <c r="V244" i="7"/>
  <c r="V245" i="7"/>
  <c r="V246" i="7"/>
  <c r="V247" i="7"/>
  <c r="V248" i="7"/>
  <c r="V249" i="7"/>
  <c r="V250" i="7"/>
  <c r="Y263" i="7"/>
  <c r="AA263" i="7"/>
  <c r="Z263" i="7"/>
  <c r="U251" i="7"/>
  <c r="U252" i="7"/>
  <c r="U253" i="7"/>
  <c r="U254" i="7"/>
  <c r="U256" i="7"/>
  <c r="U257" i="7"/>
  <c r="U258" i="7"/>
  <c r="U259" i="7"/>
  <c r="U260" i="7"/>
  <c r="U261" i="7"/>
  <c r="U262" i="7"/>
  <c r="U263" i="7"/>
  <c r="U238" i="7"/>
  <c r="U239" i="7"/>
  <c r="U240" i="7"/>
  <c r="U241" i="7"/>
  <c r="U243" i="7"/>
  <c r="U244" i="7"/>
  <c r="U245" i="7"/>
  <c r="U246" i="7"/>
  <c r="U247" i="7"/>
  <c r="U248" i="7"/>
  <c r="U249" i="7"/>
  <c r="U250" i="7"/>
  <c r="W263" i="7"/>
  <c r="X263" i="7"/>
  <c r="Y251" i="7"/>
  <c r="AA251" i="7"/>
  <c r="Y252" i="7"/>
  <c r="AA252" i="7"/>
  <c r="Y253" i="7"/>
  <c r="AA253" i="7"/>
  <c r="Y254" i="7"/>
  <c r="AA254" i="7"/>
  <c r="Y255" i="7"/>
  <c r="AA255" i="7"/>
  <c r="Y256" i="7"/>
  <c r="AA256" i="7"/>
  <c r="Y257" i="7"/>
  <c r="AA257" i="7"/>
  <c r="Y258" i="7"/>
  <c r="AA258" i="7"/>
  <c r="Y259" i="7"/>
  <c r="AA259" i="7"/>
  <c r="Y260" i="7"/>
  <c r="AA260" i="7"/>
  <c r="Y261" i="7"/>
  <c r="AA261" i="7"/>
  <c r="Y262" i="7"/>
  <c r="AA262" i="7"/>
  <c r="Z262" i="7"/>
  <c r="W262" i="7"/>
  <c r="X262" i="7"/>
  <c r="Z261" i="7"/>
  <c r="W261" i="7"/>
  <c r="X261" i="7"/>
  <c r="Z260" i="7"/>
  <c r="W260" i="7"/>
  <c r="X260" i="7"/>
  <c r="Z259" i="7"/>
  <c r="W259" i="7"/>
  <c r="X259" i="7"/>
  <c r="Z258" i="7"/>
  <c r="W258" i="7"/>
  <c r="X258" i="7"/>
  <c r="Z257" i="7"/>
  <c r="W257" i="7"/>
  <c r="X257" i="7"/>
  <c r="Z256" i="7"/>
  <c r="W256" i="7"/>
  <c r="X256" i="7"/>
  <c r="Z255" i="7"/>
  <c r="Z254" i="7"/>
  <c r="W254" i="7"/>
  <c r="X254" i="7"/>
  <c r="Z253" i="7"/>
  <c r="W253" i="7"/>
  <c r="X253" i="7"/>
  <c r="Z252" i="7"/>
  <c r="W252" i="7"/>
  <c r="X252" i="7"/>
  <c r="Z251" i="7"/>
  <c r="W251" i="7"/>
  <c r="X251" i="7"/>
  <c r="AF251" i="8"/>
  <c r="AF252" i="8"/>
  <c r="AF253" i="8"/>
  <c r="AF254" i="8"/>
  <c r="AF255" i="8"/>
  <c r="AF256" i="8"/>
  <c r="AF257" i="8"/>
  <c r="AF258" i="8"/>
  <c r="AF259" i="8"/>
  <c r="AF260" i="8"/>
  <c r="AF261" i="8"/>
  <c r="AF262" i="8"/>
  <c r="AF263" i="8"/>
  <c r="AF238" i="8"/>
  <c r="AF239" i="8"/>
  <c r="AF240" i="8"/>
  <c r="AF241" i="8"/>
  <c r="AF242" i="8"/>
  <c r="AF243" i="8"/>
  <c r="AF244" i="8"/>
  <c r="AF245" i="8"/>
  <c r="AF246" i="8"/>
  <c r="AF247" i="8"/>
  <c r="AF248" i="8"/>
  <c r="AF249" i="8"/>
  <c r="AF250" i="8"/>
  <c r="AI263" i="8"/>
  <c r="AK263" i="8"/>
  <c r="AJ263" i="8"/>
  <c r="AE251" i="8"/>
  <c r="AE252" i="8"/>
  <c r="AE253" i="8"/>
  <c r="AE254" i="8"/>
  <c r="AE255" i="8"/>
  <c r="AE256" i="8"/>
  <c r="AE257" i="8"/>
  <c r="AE258" i="8"/>
  <c r="AE259" i="8"/>
  <c r="AE260" i="8"/>
  <c r="AE261" i="8"/>
  <c r="AE262" i="8"/>
  <c r="AE263" i="8"/>
  <c r="AE239" i="8"/>
  <c r="AE238" i="8"/>
  <c r="AE240" i="8"/>
  <c r="AE241" i="8"/>
  <c r="AE242" i="8"/>
  <c r="AE243" i="8"/>
  <c r="AE244" i="8"/>
  <c r="AE245" i="8"/>
  <c r="AE246" i="8"/>
  <c r="AE247" i="8"/>
  <c r="AE248" i="8"/>
  <c r="AE249" i="8"/>
  <c r="AE250" i="8"/>
  <c r="AG263" i="8"/>
  <c r="AH263" i="8"/>
  <c r="AD251" i="8"/>
  <c r="AD252" i="8"/>
  <c r="AD253" i="8"/>
  <c r="AD254" i="8"/>
  <c r="AD255" i="8"/>
  <c r="AD256" i="8"/>
  <c r="AD257" i="8"/>
  <c r="AD258" i="8"/>
  <c r="AD259" i="8"/>
  <c r="AD260" i="8"/>
  <c r="AD261" i="8"/>
  <c r="AD262" i="8"/>
  <c r="AD263" i="8"/>
  <c r="AB263" i="8"/>
  <c r="Y263" i="8"/>
  <c r="V263" i="8"/>
  <c r="S263" i="8"/>
  <c r="P263" i="8"/>
  <c r="M263" i="8"/>
  <c r="J263" i="8"/>
  <c r="G263" i="8"/>
  <c r="D263" i="8"/>
  <c r="AI251" i="8"/>
  <c r="AK251" i="8"/>
  <c r="AI252" i="8"/>
  <c r="AK252" i="8"/>
  <c r="AI253" i="8"/>
  <c r="AK253" i="8"/>
  <c r="AI254" i="8"/>
  <c r="AK254" i="8"/>
  <c r="AI255" i="8"/>
  <c r="AK255" i="8"/>
  <c r="AI256" i="8"/>
  <c r="AK256" i="8"/>
  <c r="AI257" i="8"/>
  <c r="AK257" i="8"/>
  <c r="AI258" i="8"/>
  <c r="AK258" i="8"/>
  <c r="AI259" i="8"/>
  <c r="AK259" i="8"/>
  <c r="AI260" i="8"/>
  <c r="AK260" i="8"/>
  <c r="AI261" i="8"/>
  <c r="AK261" i="8"/>
  <c r="AI262" i="8"/>
  <c r="AK262" i="8"/>
  <c r="AJ262" i="8"/>
  <c r="AG262" i="8"/>
  <c r="AH262" i="8"/>
  <c r="AJ261" i="8"/>
  <c r="AG261" i="8"/>
  <c r="AH261" i="8"/>
  <c r="AJ260" i="8"/>
  <c r="AG260" i="8"/>
  <c r="AH260" i="8"/>
  <c r="AJ259" i="8"/>
  <c r="AG259" i="8"/>
  <c r="AH259" i="8"/>
  <c r="AJ258" i="8"/>
  <c r="AG258" i="8"/>
  <c r="AH258" i="8"/>
  <c r="AJ257" i="8"/>
  <c r="AG257" i="8"/>
  <c r="AH257" i="8"/>
  <c r="AJ256" i="8"/>
  <c r="AG256" i="8"/>
  <c r="AH256" i="8"/>
  <c r="AJ255" i="8"/>
  <c r="AG255" i="8"/>
  <c r="AH255" i="8"/>
  <c r="AJ254" i="8"/>
  <c r="AG254" i="8"/>
  <c r="AH254" i="8"/>
  <c r="AJ253" i="8"/>
  <c r="AG253" i="8"/>
  <c r="AH253" i="8"/>
  <c r="AJ252" i="8"/>
  <c r="AG252" i="8"/>
  <c r="AH252" i="8"/>
  <c r="AG251" i="8"/>
  <c r="U252" i="9"/>
  <c r="V252" i="9"/>
  <c r="V253" i="9"/>
  <c r="V254" i="9"/>
  <c r="V255" i="9"/>
  <c r="V256" i="9"/>
  <c r="V257" i="9"/>
  <c r="V258" i="9"/>
  <c r="V259" i="9"/>
  <c r="V260" i="9"/>
  <c r="V261" i="9"/>
  <c r="V262" i="9"/>
  <c r="V263" i="9"/>
  <c r="V264" i="9"/>
  <c r="V239" i="9"/>
  <c r="V240" i="9"/>
  <c r="V241" i="9"/>
  <c r="V242" i="9"/>
  <c r="V243" i="9"/>
  <c r="V244" i="9"/>
  <c r="V245" i="9"/>
  <c r="V246" i="9"/>
  <c r="V247" i="9"/>
  <c r="V248" i="9"/>
  <c r="V249" i="9"/>
  <c r="V250" i="9"/>
  <c r="V251" i="9"/>
  <c r="Y264" i="9"/>
  <c r="AA264" i="9"/>
  <c r="Z264" i="9"/>
  <c r="U253" i="9"/>
  <c r="U254" i="9"/>
  <c r="U255" i="9"/>
  <c r="U256" i="9"/>
  <c r="U257" i="9"/>
  <c r="U258" i="9"/>
  <c r="U259" i="9"/>
  <c r="U260" i="9"/>
  <c r="U261" i="9"/>
  <c r="U262" i="9"/>
  <c r="U263" i="9"/>
  <c r="U264" i="9"/>
  <c r="U239" i="9"/>
  <c r="U240" i="9"/>
  <c r="U241" i="9"/>
  <c r="U242" i="9"/>
  <c r="U243" i="9"/>
  <c r="U244" i="9"/>
  <c r="U245" i="9"/>
  <c r="U246" i="9"/>
  <c r="U247" i="9"/>
  <c r="U248" i="9"/>
  <c r="U249" i="9"/>
  <c r="U250" i="9"/>
  <c r="U251" i="9"/>
  <c r="W264" i="9"/>
  <c r="X264" i="9"/>
  <c r="Y252" i="9"/>
  <c r="AA252" i="9"/>
  <c r="Y253" i="9"/>
  <c r="AA253" i="9"/>
  <c r="Y254" i="9"/>
  <c r="AA254" i="9"/>
  <c r="Y255" i="9"/>
  <c r="AA255" i="9"/>
  <c r="Y256" i="9"/>
  <c r="AA256" i="9"/>
  <c r="Y257" i="9"/>
  <c r="AA257" i="9"/>
  <c r="Y258" i="9"/>
  <c r="AA258" i="9"/>
  <c r="Y259" i="9"/>
  <c r="AA259" i="9"/>
  <c r="Y260" i="9"/>
  <c r="AA260" i="9"/>
  <c r="Y261" i="9"/>
  <c r="AA261" i="9"/>
  <c r="Y262" i="9"/>
  <c r="AA262" i="9"/>
  <c r="Y263" i="9"/>
  <c r="AA263" i="9"/>
  <c r="Z263" i="9"/>
  <c r="W263" i="9"/>
  <c r="X263" i="9"/>
  <c r="Z262" i="9"/>
  <c r="W262" i="9"/>
  <c r="X262" i="9"/>
  <c r="Z261" i="9"/>
  <c r="W261" i="9"/>
  <c r="X261" i="9"/>
  <c r="Z260" i="9"/>
  <c r="W260" i="9"/>
  <c r="X260" i="9"/>
  <c r="Z259" i="9"/>
  <c r="W259" i="9"/>
  <c r="X259" i="9"/>
  <c r="Z258" i="9"/>
  <c r="W258" i="9"/>
  <c r="X258" i="9"/>
  <c r="Z257" i="9"/>
  <c r="W257" i="9"/>
  <c r="X257" i="9"/>
  <c r="Z256" i="9"/>
  <c r="W256" i="9"/>
  <c r="X256" i="9"/>
  <c r="Z255" i="9"/>
  <c r="W255" i="9"/>
  <c r="X255" i="9"/>
  <c r="Z254" i="9"/>
  <c r="W254" i="9"/>
  <c r="X254" i="9"/>
  <c r="Z253" i="9"/>
  <c r="W253" i="9"/>
  <c r="X253" i="9"/>
  <c r="Z252" i="9"/>
  <c r="W252" i="9"/>
  <c r="X252" i="9"/>
  <c r="K264" i="9"/>
  <c r="V239" i="10"/>
  <c r="V226" i="10"/>
  <c r="Y239" i="10"/>
  <c r="AA239" i="10"/>
  <c r="V240" i="10"/>
  <c r="V227" i="10"/>
  <c r="Y240" i="10"/>
  <c r="AA240" i="10"/>
  <c r="V241" i="10"/>
  <c r="V228" i="10"/>
  <c r="Y241" i="10"/>
  <c r="AA241" i="10"/>
  <c r="V242" i="10"/>
  <c r="V229" i="10"/>
  <c r="Y242" i="10"/>
  <c r="AA242" i="10"/>
  <c r="V243" i="10"/>
  <c r="V230" i="10"/>
  <c r="Y243" i="10"/>
  <c r="AA243" i="10"/>
  <c r="V244" i="10"/>
  <c r="V231" i="10"/>
  <c r="Y244" i="10"/>
  <c r="AA244" i="10"/>
  <c r="V245" i="10"/>
  <c r="V232" i="10"/>
  <c r="Y245" i="10"/>
  <c r="AA245" i="10"/>
  <c r="V246" i="10"/>
  <c r="V233" i="10"/>
  <c r="Y246" i="10"/>
  <c r="AA246" i="10"/>
  <c r="V247" i="10"/>
  <c r="V234" i="10"/>
  <c r="Y247" i="10"/>
  <c r="AA247" i="10"/>
  <c r="V248" i="10"/>
  <c r="V235" i="10"/>
  <c r="Y248" i="10"/>
  <c r="AA248" i="10"/>
  <c r="V249" i="10"/>
  <c r="V236" i="10"/>
  <c r="Y249" i="10"/>
  <c r="AA249" i="10"/>
  <c r="V250" i="10"/>
  <c r="V251" i="10"/>
  <c r="V237" i="10"/>
  <c r="V238" i="10"/>
  <c r="Y251" i="10"/>
  <c r="AA251" i="10"/>
  <c r="Z251" i="10"/>
  <c r="U239" i="10"/>
  <c r="U240" i="10"/>
  <c r="U241" i="10"/>
  <c r="U242" i="10"/>
  <c r="U243" i="10"/>
  <c r="U244" i="10"/>
  <c r="U245" i="10"/>
  <c r="U246" i="10"/>
  <c r="U247" i="10"/>
  <c r="U248" i="10"/>
  <c r="U249" i="10"/>
  <c r="U250" i="10"/>
  <c r="U251" i="10"/>
  <c r="U226" i="10"/>
  <c r="U227" i="10"/>
  <c r="U228" i="10"/>
  <c r="U229" i="10"/>
  <c r="U230" i="10"/>
  <c r="U231" i="10"/>
  <c r="U232" i="10"/>
  <c r="U233" i="10"/>
  <c r="U234" i="10"/>
  <c r="U235" i="10"/>
  <c r="U236" i="10"/>
  <c r="U237" i="10"/>
  <c r="U238" i="10"/>
  <c r="W251" i="10"/>
  <c r="X251" i="10"/>
  <c r="Y250" i="10"/>
  <c r="AA250" i="10"/>
  <c r="Z250" i="10"/>
  <c r="W250" i="10"/>
  <c r="X250" i="10"/>
  <c r="Z249" i="10"/>
  <c r="W249" i="10"/>
  <c r="X249" i="10"/>
  <c r="Z248" i="10"/>
  <c r="W248" i="10"/>
  <c r="X248" i="10"/>
  <c r="Z247" i="10"/>
  <c r="W247" i="10"/>
  <c r="X247" i="10"/>
  <c r="Z246" i="10"/>
  <c r="W246" i="10"/>
  <c r="X246" i="10"/>
  <c r="Z245" i="10"/>
  <c r="W245" i="10"/>
  <c r="X245" i="10"/>
  <c r="Z244" i="10"/>
  <c r="W244" i="10"/>
  <c r="X244" i="10"/>
  <c r="Z243" i="10"/>
  <c r="W243" i="10"/>
  <c r="X243" i="10"/>
  <c r="Z242" i="10"/>
  <c r="W242" i="10"/>
  <c r="X242" i="10"/>
  <c r="Z241" i="10"/>
  <c r="W241" i="10"/>
  <c r="X241" i="10"/>
  <c r="Z240" i="10"/>
  <c r="W240" i="10"/>
  <c r="X240" i="10"/>
  <c r="Z239" i="10"/>
  <c r="W239" i="10"/>
  <c r="X239" i="10"/>
  <c r="T251" i="10"/>
  <c r="S251" i="10"/>
  <c r="R251" i="10"/>
  <c r="Q251" i="10"/>
  <c r="P251" i="10"/>
  <c r="O251" i="10"/>
  <c r="N251" i="10"/>
  <c r="M251" i="10"/>
  <c r="L251" i="10"/>
  <c r="K251" i="10"/>
  <c r="J251" i="10"/>
  <c r="I251" i="10"/>
  <c r="H251" i="10"/>
  <c r="G251" i="10"/>
  <c r="F251" i="10"/>
  <c r="E251" i="10"/>
  <c r="D251" i="10"/>
  <c r="C251" i="10"/>
  <c r="E238" i="10"/>
  <c r="AD244" i="8"/>
  <c r="AD245" i="8"/>
  <c r="Q238" i="10"/>
  <c r="F238" i="10"/>
  <c r="R238" i="10"/>
  <c r="AD239" i="8"/>
  <c r="AD240" i="8"/>
  <c r="AD248" i="8"/>
  <c r="AD243" i="8"/>
  <c r="AD241" i="8"/>
  <c r="AD249" i="8"/>
  <c r="AD247" i="8"/>
  <c r="AD242" i="8"/>
  <c r="AD246" i="8"/>
  <c r="T238" i="10"/>
  <c r="S238" i="10"/>
  <c r="O238" i="10"/>
  <c r="N238" i="10"/>
  <c r="M238" i="10"/>
  <c r="L238" i="10"/>
  <c r="K238" i="10"/>
  <c r="H238" i="10"/>
  <c r="G238" i="10"/>
  <c r="C238" i="10"/>
  <c r="D238" i="10"/>
  <c r="K251" i="9"/>
  <c r="AB250" i="8"/>
  <c r="Y250" i="8"/>
  <c r="V250" i="8"/>
  <c r="S250" i="8"/>
  <c r="P250" i="8"/>
  <c r="J250" i="8"/>
  <c r="G250" i="8"/>
  <c r="D250" i="8"/>
  <c r="D237" i="7"/>
  <c r="C237" i="7"/>
  <c r="C230" i="6"/>
  <c r="L236" i="6"/>
  <c r="V226" i="9"/>
  <c r="O231" i="6"/>
  <c r="P227" i="6"/>
  <c r="P235" i="6"/>
  <c r="R235" i="6"/>
  <c r="G231" i="6"/>
  <c r="J227" i="6"/>
  <c r="J235" i="6"/>
  <c r="J226" i="6"/>
  <c r="R229" i="6"/>
  <c r="G233" i="6"/>
  <c r="O225" i="6"/>
  <c r="G225" i="6"/>
  <c r="O233" i="6"/>
  <c r="J229" i="6"/>
  <c r="C234" i="6"/>
  <c r="F230" i="6"/>
  <c r="I226" i="6"/>
  <c r="N230" i="6"/>
  <c r="E234" i="6"/>
  <c r="G234" i="6"/>
  <c r="M226" i="6"/>
  <c r="M234" i="6"/>
  <c r="O234" i="6"/>
  <c r="P230" i="6"/>
  <c r="Q226" i="6"/>
  <c r="Q234" i="6"/>
  <c r="E226" i="6"/>
  <c r="G226" i="6"/>
  <c r="I234" i="6"/>
  <c r="O226" i="6"/>
  <c r="C229" i="6"/>
  <c r="D225" i="6"/>
  <c r="D233" i="6"/>
  <c r="E229" i="6"/>
  <c r="F225" i="6"/>
  <c r="F233" i="6"/>
  <c r="G229" i="6"/>
  <c r="H225" i="6"/>
  <c r="H233" i="6"/>
  <c r="I229" i="6"/>
  <c r="J225" i="6"/>
  <c r="J233" i="6"/>
  <c r="K229" i="6"/>
  <c r="L233" i="6"/>
  <c r="M229" i="6"/>
  <c r="N225" i="6"/>
  <c r="N233" i="6"/>
  <c r="O229" i="6"/>
  <c r="P225" i="6"/>
  <c r="P233" i="6"/>
  <c r="Q229" i="6"/>
  <c r="R225" i="6"/>
  <c r="R233" i="6"/>
  <c r="S229" i="6"/>
  <c r="D226" i="6"/>
  <c r="D234" i="6"/>
  <c r="E230" i="6"/>
  <c r="F226" i="6"/>
  <c r="F234" i="6"/>
  <c r="G230" i="6"/>
  <c r="H226" i="6"/>
  <c r="H234" i="6"/>
  <c r="J234" i="6"/>
  <c r="K230" i="6"/>
  <c r="L226" i="6"/>
  <c r="L234" i="6"/>
  <c r="M230" i="6"/>
  <c r="N226" i="6"/>
  <c r="N234" i="6"/>
  <c r="O230" i="6"/>
  <c r="P226" i="6"/>
  <c r="P234" i="6"/>
  <c r="Q230" i="6"/>
  <c r="R226" i="6"/>
  <c r="R234" i="6"/>
  <c r="S230" i="6"/>
  <c r="T226" i="6"/>
  <c r="T234" i="6"/>
  <c r="C227" i="6"/>
  <c r="C235" i="6"/>
  <c r="D231" i="6"/>
  <c r="E227" i="6"/>
  <c r="E235" i="6"/>
  <c r="F231" i="6"/>
  <c r="G227" i="6"/>
  <c r="G235" i="6"/>
  <c r="H231" i="6"/>
  <c r="I227" i="6"/>
  <c r="I235" i="6"/>
  <c r="J231" i="6"/>
  <c r="K227" i="6"/>
  <c r="L231" i="6"/>
  <c r="M227" i="6"/>
  <c r="M235" i="6"/>
  <c r="N231" i="6"/>
  <c r="O227" i="6"/>
  <c r="O235" i="6"/>
  <c r="P231" i="6"/>
  <c r="Q227" i="6"/>
  <c r="Q235" i="6"/>
  <c r="R231" i="6"/>
  <c r="S227" i="6"/>
  <c r="S235" i="6"/>
  <c r="T231" i="6"/>
  <c r="R227" i="6"/>
  <c r="S238" i="9"/>
  <c r="C228" i="6"/>
  <c r="C236" i="6"/>
  <c r="D232" i="6"/>
  <c r="E237" i="7"/>
  <c r="E236" i="6"/>
  <c r="F232" i="6"/>
  <c r="G228" i="6"/>
  <c r="G236" i="6"/>
  <c r="H232" i="6"/>
  <c r="I228" i="6"/>
  <c r="I236" i="6"/>
  <c r="J232" i="6"/>
  <c r="K228" i="6"/>
  <c r="K236" i="6"/>
  <c r="L232" i="6"/>
  <c r="M228" i="6"/>
  <c r="M236" i="6"/>
  <c r="N232" i="6"/>
  <c r="O228" i="6"/>
  <c r="O236" i="6"/>
  <c r="P232" i="6"/>
  <c r="Q228" i="6"/>
  <c r="Q236" i="6"/>
  <c r="R232" i="6"/>
  <c r="S228" i="6"/>
  <c r="S236" i="6"/>
  <c r="T232" i="6"/>
  <c r="L237" i="8"/>
  <c r="P228" i="6"/>
  <c r="P236" i="6"/>
  <c r="F228" i="6"/>
  <c r="F236" i="6"/>
  <c r="G232" i="6"/>
  <c r="N228" i="6"/>
  <c r="N236" i="6"/>
  <c r="O232" i="6"/>
  <c r="D229" i="6"/>
  <c r="E225" i="6"/>
  <c r="G238" i="9"/>
  <c r="L229" i="6"/>
  <c r="M225" i="6"/>
  <c r="M233" i="6"/>
  <c r="T229" i="6"/>
  <c r="M232" i="6"/>
  <c r="D227" i="6"/>
  <c r="D235" i="6"/>
  <c r="E231" i="6"/>
  <c r="F227" i="6"/>
  <c r="F235" i="6"/>
  <c r="K231" i="6"/>
  <c r="L227" i="6"/>
  <c r="L235" i="6"/>
  <c r="M231" i="6"/>
  <c r="N227" i="6"/>
  <c r="N235" i="6"/>
  <c r="S231" i="6"/>
  <c r="T227" i="6"/>
  <c r="T235" i="6"/>
  <c r="D230" i="6"/>
  <c r="L230" i="6"/>
  <c r="T230" i="6"/>
  <c r="C231" i="6"/>
  <c r="C232" i="6"/>
  <c r="D228" i="6"/>
  <c r="D236" i="6"/>
  <c r="I232" i="6"/>
  <c r="J228" i="6"/>
  <c r="J236" i="6"/>
  <c r="K232" i="6"/>
  <c r="L228" i="6"/>
  <c r="Q232" i="6"/>
  <c r="R228" i="6"/>
  <c r="R236" i="6"/>
  <c r="S232" i="6"/>
  <c r="T228" i="6"/>
  <c r="T236" i="6"/>
  <c r="U219" i="10"/>
  <c r="W232" i="10"/>
  <c r="X232" i="10"/>
  <c r="E232" i="6"/>
  <c r="R238" i="9"/>
  <c r="V219" i="10"/>
  <c r="Y232" i="10"/>
  <c r="Z232" i="10"/>
  <c r="E233" i="6"/>
  <c r="H229" i="6"/>
  <c r="I225" i="6"/>
  <c r="I233" i="6"/>
  <c r="P229" i="6"/>
  <c r="Q225" i="6"/>
  <c r="Q233" i="6"/>
  <c r="C225" i="6"/>
  <c r="C233" i="6"/>
  <c r="F229" i="6"/>
  <c r="K237" i="8"/>
  <c r="I230" i="6"/>
  <c r="K225" i="6"/>
  <c r="K233" i="6"/>
  <c r="L225" i="6"/>
  <c r="N229" i="6"/>
  <c r="S225" i="6"/>
  <c r="S233" i="6"/>
  <c r="T225" i="6"/>
  <c r="T233" i="6"/>
  <c r="H230" i="6"/>
  <c r="C226" i="6"/>
  <c r="H227" i="6"/>
  <c r="H235" i="6"/>
  <c r="I231" i="6"/>
  <c r="J230" i="6"/>
  <c r="K226" i="6"/>
  <c r="K234" i="6"/>
  <c r="R230" i="6"/>
  <c r="S226" i="6"/>
  <c r="S234" i="6"/>
  <c r="H228" i="6"/>
  <c r="H236" i="6"/>
  <c r="Q231" i="6"/>
  <c r="E228" i="6"/>
  <c r="I237" i="7"/>
  <c r="U235" i="7"/>
  <c r="W248" i="7"/>
  <c r="X248" i="7"/>
  <c r="P237" i="8"/>
  <c r="AD225" i="8"/>
  <c r="V214" i="10"/>
  <c r="V224" i="10"/>
  <c r="Y237" i="10"/>
  <c r="Z237" i="10"/>
  <c r="K235" i="6"/>
  <c r="AD235" i="8"/>
  <c r="AA237" i="8"/>
  <c r="P238" i="9"/>
  <c r="V229" i="7"/>
  <c r="Y242" i="7"/>
  <c r="Z242" i="7"/>
  <c r="F238" i="9"/>
  <c r="V223" i="10"/>
  <c r="Y236" i="10"/>
  <c r="Z236" i="10"/>
  <c r="C225" i="10"/>
  <c r="P225" i="10"/>
  <c r="U214" i="10"/>
  <c r="W227" i="10"/>
  <c r="X227" i="10"/>
  <c r="M225" i="10"/>
  <c r="Q225" i="10"/>
  <c r="T225" i="10"/>
  <c r="L225" i="10"/>
  <c r="K225" i="10"/>
  <c r="R225" i="10"/>
  <c r="J225" i="10"/>
  <c r="S225" i="10"/>
  <c r="O225" i="10"/>
  <c r="I225" i="10"/>
  <c r="U215" i="10"/>
  <c r="W228" i="10"/>
  <c r="X228" i="10"/>
  <c r="V221" i="10"/>
  <c r="Y234" i="10"/>
  <c r="Z234" i="10"/>
  <c r="V217" i="10"/>
  <c r="Y230" i="10"/>
  <c r="Z230" i="10"/>
  <c r="H225" i="10"/>
  <c r="U221" i="10"/>
  <c r="W234" i="10"/>
  <c r="X234" i="10"/>
  <c r="U218" i="10"/>
  <c r="W231" i="10"/>
  <c r="X231" i="10"/>
  <c r="G225" i="10"/>
  <c r="V222" i="10"/>
  <c r="Y235" i="10"/>
  <c r="Z235" i="10"/>
  <c r="F225" i="10"/>
  <c r="V218" i="10"/>
  <c r="Y231" i="10"/>
  <c r="Z231" i="10"/>
  <c r="V216" i="10"/>
  <c r="Y229" i="10"/>
  <c r="Z229" i="10"/>
  <c r="V215" i="10"/>
  <c r="U224" i="10"/>
  <c r="W237" i="10"/>
  <c r="X237" i="10"/>
  <c r="U223" i="10"/>
  <c r="W236" i="10"/>
  <c r="X236" i="10"/>
  <c r="U222" i="10"/>
  <c r="W235" i="10"/>
  <c r="X235" i="10"/>
  <c r="U220" i="10"/>
  <c r="W233" i="10"/>
  <c r="X233" i="10"/>
  <c r="E225" i="10"/>
  <c r="U217" i="10"/>
  <c r="W230" i="10"/>
  <c r="X230" i="10"/>
  <c r="U216" i="10"/>
  <c r="W229" i="10"/>
  <c r="X229" i="10"/>
  <c r="V220" i="10"/>
  <c r="Y233" i="10"/>
  <c r="Z233" i="10"/>
  <c r="D225" i="10"/>
  <c r="V213" i="10"/>
  <c r="N225" i="10"/>
  <c r="U213" i="10"/>
  <c r="T238" i="9"/>
  <c r="Q238" i="9"/>
  <c r="O238" i="9"/>
  <c r="N238" i="9"/>
  <c r="M238" i="9"/>
  <c r="V232" i="9"/>
  <c r="Y245" i="9"/>
  <c r="Z245" i="9"/>
  <c r="L238" i="9"/>
  <c r="U232" i="9"/>
  <c r="W245" i="9"/>
  <c r="X245" i="9"/>
  <c r="K238" i="9"/>
  <c r="J238" i="9"/>
  <c r="V233" i="9"/>
  <c r="Y246" i="9"/>
  <c r="Z246" i="9"/>
  <c r="I238" i="9"/>
  <c r="V229" i="9"/>
  <c r="Y242" i="9"/>
  <c r="Z242" i="9"/>
  <c r="U234" i="9"/>
  <c r="W247" i="9"/>
  <c r="X247" i="9"/>
  <c r="U233" i="9"/>
  <c r="W246" i="9"/>
  <c r="X246" i="9"/>
  <c r="V237" i="9"/>
  <c r="Y250" i="9"/>
  <c r="Z250" i="9"/>
  <c r="V236" i="9"/>
  <c r="Y249" i="9"/>
  <c r="Z249" i="9"/>
  <c r="V234" i="9"/>
  <c r="Y247" i="9"/>
  <c r="Z247" i="9"/>
  <c r="U236" i="9"/>
  <c r="W249" i="9"/>
  <c r="X249" i="9"/>
  <c r="E238" i="9"/>
  <c r="U231" i="9"/>
  <c r="W244" i="9"/>
  <c r="X244" i="9"/>
  <c r="U230" i="9"/>
  <c r="W243" i="9"/>
  <c r="X243" i="9"/>
  <c r="V235" i="9"/>
  <c r="Y248" i="9"/>
  <c r="Z248" i="9"/>
  <c r="V231" i="9"/>
  <c r="Y244" i="9"/>
  <c r="Z244" i="9"/>
  <c r="V228" i="9"/>
  <c r="D238" i="9"/>
  <c r="V227" i="9"/>
  <c r="U237" i="9"/>
  <c r="W250" i="9"/>
  <c r="X250" i="9"/>
  <c r="U229" i="9"/>
  <c r="W242" i="9"/>
  <c r="X242" i="9"/>
  <c r="C238" i="9"/>
  <c r="U228" i="9"/>
  <c r="W241" i="9"/>
  <c r="X241" i="9"/>
  <c r="U227" i="9"/>
  <c r="W240" i="9"/>
  <c r="X240" i="9"/>
  <c r="V230" i="9"/>
  <c r="Y243" i="9"/>
  <c r="Z243" i="9"/>
  <c r="H238" i="9"/>
  <c r="U226" i="9"/>
  <c r="U235" i="9"/>
  <c r="W248" i="9"/>
  <c r="X248" i="9"/>
  <c r="AC237" i="8"/>
  <c r="AB237" i="8"/>
  <c r="Z237" i="8"/>
  <c r="AF228" i="8"/>
  <c r="AI241" i="8"/>
  <c r="AJ241" i="8"/>
  <c r="Y237" i="8"/>
  <c r="X237" i="8"/>
  <c r="W237" i="8"/>
  <c r="V237" i="8"/>
  <c r="U237" i="8"/>
  <c r="AF235" i="8"/>
  <c r="AI248" i="8"/>
  <c r="AJ248" i="8"/>
  <c r="T237" i="8"/>
  <c r="S237" i="8"/>
  <c r="AE225" i="8"/>
  <c r="R237" i="8"/>
  <c r="AF236" i="8"/>
  <c r="AI249" i="8"/>
  <c r="AJ249" i="8"/>
  <c r="AF233" i="8"/>
  <c r="AI246" i="8"/>
  <c r="AJ246" i="8"/>
  <c r="AF226" i="8"/>
  <c r="Q237" i="8"/>
  <c r="AE233" i="8"/>
  <c r="AG246" i="8"/>
  <c r="AH246" i="8"/>
  <c r="AE229" i="8"/>
  <c r="AG242" i="8"/>
  <c r="AH242" i="8"/>
  <c r="O237" i="8"/>
  <c r="N237" i="8"/>
  <c r="AE234" i="8"/>
  <c r="AG247" i="8"/>
  <c r="AH247" i="8"/>
  <c r="M237" i="8"/>
  <c r="AD233" i="8"/>
  <c r="AD226" i="8"/>
  <c r="AF234" i="8"/>
  <c r="AI247" i="8"/>
  <c r="AJ247" i="8"/>
  <c r="AF231" i="8"/>
  <c r="AI244" i="8"/>
  <c r="AJ244" i="8"/>
  <c r="AF230" i="8"/>
  <c r="AI243" i="8"/>
  <c r="AJ243" i="8"/>
  <c r="AF227" i="8"/>
  <c r="AE231" i="8"/>
  <c r="AG244" i="8"/>
  <c r="AH244" i="8"/>
  <c r="AE230" i="8"/>
  <c r="AG243" i="8"/>
  <c r="AH243" i="8"/>
  <c r="J237" i="8"/>
  <c r="AE227" i="8"/>
  <c r="AG240" i="8"/>
  <c r="AH240" i="8"/>
  <c r="AE226" i="8"/>
  <c r="AG239" i="8"/>
  <c r="AH239" i="8"/>
  <c r="AD229" i="8"/>
  <c r="I237" i="8"/>
  <c r="H237" i="8"/>
  <c r="AD236" i="8"/>
  <c r="AD232" i="8"/>
  <c r="AD228" i="8"/>
  <c r="AF232" i="8"/>
  <c r="AI245" i="8"/>
  <c r="AJ245" i="8"/>
  <c r="AF229" i="8"/>
  <c r="AI242" i="8"/>
  <c r="AJ242" i="8"/>
  <c r="E237" i="8"/>
  <c r="AE236" i="8"/>
  <c r="AG249" i="8"/>
  <c r="AH249" i="8"/>
  <c r="AE235" i="8"/>
  <c r="AG248" i="8"/>
  <c r="AH248" i="8"/>
  <c r="AE232" i="8"/>
  <c r="AG245" i="8"/>
  <c r="AH245" i="8"/>
  <c r="D237" i="8"/>
  <c r="AE228" i="8"/>
  <c r="AG241" i="8"/>
  <c r="AH241" i="8"/>
  <c r="AD234" i="8"/>
  <c r="AD231" i="8"/>
  <c r="AD230" i="8"/>
  <c r="C237" i="8"/>
  <c r="AD227" i="8"/>
  <c r="AF225" i="8"/>
  <c r="F237" i="8"/>
  <c r="G237" i="8"/>
  <c r="T237" i="7"/>
  <c r="V226" i="7"/>
  <c r="S237" i="7"/>
  <c r="R237" i="7"/>
  <c r="U227" i="7"/>
  <c r="W240" i="7"/>
  <c r="X240" i="7"/>
  <c r="Q237" i="7"/>
  <c r="V234" i="7"/>
  <c r="Y247" i="7"/>
  <c r="Z247" i="7"/>
  <c r="P237" i="7"/>
  <c r="N237" i="7"/>
  <c r="V227" i="7"/>
  <c r="U232" i="7"/>
  <c r="W245" i="7"/>
  <c r="X245" i="7"/>
  <c r="V235" i="7"/>
  <c r="Y248" i="7"/>
  <c r="Z248" i="7"/>
  <c r="L237" i="7"/>
  <c r="J237" i="7"/>
  <c r="U233" i="7"/>
  <c r="W246" i="7"/>
  <c r="X246" i="7"/>
  <c r="U230" i="7"/>
  <c r="W243" i="7"/>
  <c r="X243" i="7"/>
  <c r="U225" i="7"/>
  <c r="H237" i="7"/>
  <c r="V236" i="7"/>
  <c r="Y249" i="7"/>
  <c r="Z249" i="7"/>
  <c r="V233" i="7"/>
  <c r="Y246" i="7"/>
  <c r="Z246" i="7"/>
  <c r="V232" i="7"/>
  <c r="Y245" i="7"/>
  <c r="Z245" i="7"/>
  <c r="F237" i="7"/>
  <c r="V230" i="7"/>
  <c r="Y243" i="7"/>
  <c r="Z243" i="7"/>
  <c r="U236" i="7"/>
  <c r="W249" i="7"/>
  <c r="X249" i="7"/>
  <c r="U231" i="7"/>
  <c r="W244" i="7"/>
  <c r="X244" i="7"/>
  <c r="U229" i="7"/>
  <c r="W242" i="7"/>
  <c r="X242" i="7"/>
  <c r="U228" i="7"/>
  <c r="W241" i="7"/>
  <c r="X241" i="7"/>
  <c r="U226" i="7"/>
  <c r="W239" i="7"/>
  <c r="X239" i="7"/>
  <c r="V228" i="7"/>
  <c r="Y241" i="7"/>
  <c r="Z241" i="7"/>
  <c r="V225" i="7"/>
  <c r="V231" i="7"/>
  <c r="Y244" i="7"/>
  <c r="Z244" i="7"/>
  <c r="U234" i="7"/>
  <c r="W247" i="7"/>
  <c r="X247" i="7"/>
  <c r="K237" i="7"/>
  <c r="M237" i="7"/>
  <c r="O237" i="7"/>
  <c r="G237" i="7"/>
  <c r="L216" i="6"/>
  <c r="Q222" i="6"/>
  <c r="K217" i="6"/>
  <c r="T220" i="6"/>
  <c r="D220" i="6"/>
  <c r="P222" i="6"/>
  <c r="G219" i="6"/>
  <c r="I218" i="6"/>
  <c r="H218" i="6"/>
  <c r="M216" i="6"/>
  <c r="N223" i="6"/>
  <c r="E220" i="6"/>
  <c r="O223" i="6"/>
  <c r="F219" i="6"/>
  <c r="R221" i="6"/>
  <c r="J217" i="6"/>
  <c r="S221" i="6"/>
  <c r="F237" i="6"/>
  <c r="J237" i="6"/>
  <c r="Q237" i="6"/>
  <c r="O217" i="6"/>
  <c r="P216" i="6"/>
  <c r="P237" i="6"/>
  <c r="D237" i="6"/>
  <c r="R237" i="6"/>
  <c r="S237" i="6"/>
  <c r="H237" i="6"/>
  <c r="L237" i="6"/>
  <c r="V234" i="6"/>
  <c r="Y247" i="6"/>
  <c r="Z247" i="6"/>
  <c r="O237" i="6"/>
  <c r="C237" i="6"/>
  <c r="E237" i="6"/>
  <c r="U229" i="6"/>
  <c r="W242" i="6"/>
  <c r="X242" i="6"/>
  <c r="V232" i="6"/>
  <c r="Y245" i="6"/>
  <c r="Z245" i="6"/>
  <c r="V231" i="6"/>
  <c r="Y244" i="6"/>
  <c r="Z244" i="6"/>
  <c r="U227" i="6"/>
  <c r="W240" i="6"/>
  <c r="X240" i="6"/>
  <c r="V226" i="6"/>
  <c r="V233" i="6"/>
  <c r="Y246" i="6"/>
  <c r="Z246" i="6"/>
  <c r="G237" i="6"/>
  <c r="U233" i="6"/>
  <c r="W246" i="6"/>
  <c r="X246" i="6"/>
  <c r="U232" i="6"/>
  <c r="W245" i="6"/>
  <c r="X245" i="6"/>
  <c r="V235" i="6"/>
  <c r="Y248" i="6"/>
  <c r="Z248" i="6"/>
  <c r="U236" i="6"/>
  <c r="W249" i="6"/>
  <c r="X249" i="6"/>
  <c r="U230" i="6"/>
  <c r="W243" i="6"/>
  <c r="X243" i="6"/>
  <c r="M237" i="6"/>
  <c r="U234" i="6"/>
  <c r="W247" i="6"/>
  <c r="X247" i="6"/>
  <c r="K237" i="6"/>
  <c r="AC225" i="7" a="1"/>
  <c r="AF225" i="7"/>
  <c r="N237" i="6"/>
  <c r="T237" i="6"/>
  <c r="I237" i="6"/>
  <c r="U235" i="6"/>
  <c r="W248" i="6"/>
  <c r="X248" i="6"/>
  <c r="AC226" i="9" a="1"/>
  <c r="U228" i="6"/>
  <c r="W241" i="6"/>
  <c r="X241" i="6"/>
  <c r="AM225" i="8" a="1"/>
  <c r="AC213" i="10" a="1"/>
  <c r="V225" i="6"/>
  <c r="V230" i="6"/>
  <c r="Y243" i="6"/>
  <c r="Z243" i="6"/>
  <c r="V229" i="6"/>
  <c r="Y242" i="6"/>
  <c r="Z242" i="6"/>
  <c r="G223" i="6"/>
  <c r="H222" i="6"/>
  <c r="U231" i="6"/>
  <c r="W244" i="6"/>
  <c r="X244" i="6"/>
  <c r="V227" i="6"/>
  <c r="U226" i="6"/>
  <c r="W239" i="6"/>
  <c r="X239" i="6"/>
  <c r="V236" i="6"/>
  <c r="Y249" i="6"/>
  <c r="Z249" i="6"/>
  <c r="V228" i="6"/>
  <c r="Y241" i="6"/>
  <c r="Z241" i="6"/>
  <c r="U225" i="6"/>
  <c r="C224" i="7"/>
  <c r="V225" i="10"/>
  <c r="U225" i="10"/>
  <c r="U238" i="9"/>
  <c r="V238" i="9"/>
  <c r="T213" i="6"/>
  <c r="D213" i="6"/>
  <c r="S215" i="6"/>
  <c r="AE237" i="8"/>
  <c r="AD237" i="8"/>
  <c r="AF237" i="8"/>
  <c r="V237" i="7"/>
  <c r="U237" i="7"/>
  <c r="L215" i="6"/>
  <c r="Q220" i="6"/>
  <c r="R219" i="6"/>
  <c r="M223" i="6"/>
  <c r="N222" i="6"/>
  <c r="E213" i="6"/>
  <c r="I223" i="6"/>
  <c r="J222" i="6"/>
  <c r="M219" i="6"/>
  <c r="N218" i="6"/>
  <c r="M214" i="6"/>
  <c r="E214" i="6"/>
  <c r="N215" i="6"/>
  <c r="F215" i="6"/>
  <c r="I222" i="6"/>
  <c r="J221" i="6"/>
  <c r="N212" i="6"/>
  <c r="T214" i="6"/>
  <c r="D214" i="6"/>
  <c r="M215" i="6"/>
  <c r="F216" i="6"/>
  <c r="E217" i="6"/>
  <c r="E221" i="6"/>
  <c r="F220" i="6"/>
  <c r="N213" i="6"/>
  <c r="Q216" i="6"/>
  <c r="R223" i="6"/>
  <c r="H212" i="6"/>
  <c r="N214" i="6"/>
  <c r="AD214" i="8"/>
  <c r="AD222" i="8"/>
  <c r="AF220" i="8"/>
  <c r="AI233" i="8"/>
  <c r="AJ233" i="8"/>
  <c r="G216" i="6"/>
  <c r="H223" i="6"/>
  <c r="E218" i="6"/>
  <c r="F217" i="6"/>
  <c r="S219" i="6"/>
  <c r="O222" i="6"/>
  <c r="P221" i="6"/>
  <c r="O213" i="6"/>
  <c r="AD215" i="8"/>
  <c r="AD223" i="8"/>
  <c r="AE220" i="8"/>
  <c r="AG233" i="8"/>
  <c r="AH233" i="8"/>
  <c r="AE216" i="8"/>
  <c r="AG229" i="8"/>
  <c r="AH229" i="8"/>
  <c r="T218" i="6"/>
  <c r="D218" i="6"/>
  <c r="AD216" i="8"/>
  <c r="AF223" i="8"/>
  <c r="AI236" i="8"/>
  <c r="AJ236" i="8"/>
  <c r="AF219" i="8"/>
  <c r="AI232" i="8"/>
  <c r="AJ232" i="8"/>
  <c r="AF215" i="8"/>
  <c r="AI228" i="8"/>
  <c r="AJ228" i="8"/>
  <c r="AD217" i="8"/>
  <c r="AE223" i="8"/>
  <c r="AG236" i="8"/>
  <c r="AH236" i="8"/>
  <c r="AE219" i="8"/>
  <c r="AG232" i="8"/>
  <c r="AH232" i="8"/>
  <c r="AE215" i="8"/>
  <c r="AG228" i="8"/>
  <c r="AH228" i="8"/>
  <c r="AF212" i="8"/>
  <c r="AI225" i="8"/>
  <c r="AK225" i="8"/>
  <c r="AD218" i="8"/>
  <c r="AF222" i="8"/>
  <c r="AI235" i="8"/>
  <c r="AJ235" i="8"/>
  <c r="AF218" i="8"/>
  <c r="AI231" i="8"/>
  <c r="AJ231" i="8"/>
  <c r="AF214" i="8"/>
  <c r="AI227" i="8"/>
  <c r="AJ227" i="8"/>
  <c r="AE212" i="8"/>
  <c r="AG225" i="8"/>
  <c r="AD219" i="8"/>
  <c r="AE222" i="8"/>
  <c r="AG235" i="8"/>
  <c r="AH235" i="8"/>
  <c r="AE218" i="8"/>
  <c r="AG231" i="8"/>
  <c r="AH231" i="8"/>
  <c r="AE214" i="8"/>
  <c r="AG227" i="8"/>
  <c r="AH227" i="8"/>
  <c r="AD212" i="8"/>
  <c r="AD220" i="8"/>
  <c r="AF221" i="8"/>
  <c r="AI234" i="8"/>
  <c r="AJ234" i="8"/>
  <c r="AF217" i="8"/>
  <c r="AI230" i="8"/>
  <c r="AJ230" i="8"/>
  <c r="AF213" i="8"/>
  <c r="AI226" i="8"/>
  <c r="AJ226" i="8"/>
  <c r="AF216" i="8"/>
  <c r="AI229" i="8"/>
  <c r="AJ229" i="8"/>
  <c r="AD213" i="8"/>
  <c r="AD221" i="8"/>
  <c r="AE221" i="8"/>
  <c r="AG234" i="8"/>
  <c r="AH234" i="8"/>
  <c r="AE217" i="8"/>
  <c r="AG230" i="8"/>
  <c r="AH230" i="8"/>
  <c r="AE213" i="8"/>
  <c r="AG226" i="8"/>
  <c r="AH226" i="8"/>
  <c r="C217" i="6"/>
  <c r="Q221" i="6"/>
  <c r="R220" i="6"/>
  <c r="I219" i="6"/>
  <c r="J218" i="6"/>
  <c r="P213" i="6"/>
  <c r="E222" i="6"/>
  <c r="I212" i="6"/>
  <c r="O214" i="6"/>
  <c r="M220" i="6"/>
  <c r="N219" i="6"/>
  <c r="G215" i="6"/>
  <c r="K221" i="6"/>
  <c r="L220" i="6"/>
  <c r="G217" i="6"/>
  <c r="C216" i="6"/>
  <c r="L213" i="6"/>
  <c r="G220" i="6"/>
  <c r="H219" i="6"/>
  <c r="Q213" i="6"/>
  <c r="J212" i="6"/>
  <c r="G213" i="6"/>
  <c r="P214" i="6"/>
  <c r="H214" i="6"/>
  <c r="S223" i="6"/>
  <c r="T222" i="6"/>
  <c r="D222" i="6"/>
  <c r="Q217" i="6"/>
  <c r="O218" i="6"/>
  <c r="P217" i="6"/>
  <c r="G212" i="6"/>
  <c r="O216" i="6"/>
  <c r="P223" i="6"/>
  <c r="S220" i="6"/>
  <c r="K220" i="6"/>
  <c r="T219" i="6"/>
  <c r="L219" i="6"/>
  <c r="D219" i="6"/>
  <c r="S213" i="6"/>
  <c r="L214" i="6"/>
  <c r="K219" i="6"/>
  <c r="G222" i="6"/>
  <c r="H221" i="6"/>
  <c r="S218" i="6"/>
  <c r="T217" i="6"/>
  <c r="D217" i="6"/>
  <c r="K213" i="6"/>
  <c r="T212" i="6"/>
  <c r="J214" i="6"/>
  <c r="K215" i="6"/>
  <c r="T216" i="6"/>
  <c r="D216" i="6"/>
  <c r="O221" i="6"/>
  <c r="P220" i="6"/>
  <c r="S217" i="6"/>
  <c r="L218" i="6"/>
  <c r="L212" i="6"/>
  <c r="C219" i="6"/>
  <c r="H213" i="6"/>
  <c r="K216" i="6"/>
  <c r="L223" i="6"/>
  <c r="O220" i="6"/>
  <c r="P219" i="6"/>
  <c r="I215" i="6"/>
  <c r="L222" i="6"/>
  <c r="K223" i="6"/>
  <c r="C214" i="6"/>
  <c r="C222" i="6"/>
  <c r="G214" i="6"/>
  <c r="S222" i="6"/>
  <c r="T221" i="6"/>
  <c r="D221" i="6"/>
  <c r="G218" i="6"/>
  <c r="H217" i="6"/>
  <c r="I221" i="6"/>
  <c r="J220" i="6"/>
  <c r="M212" i="6"/>
  <c r="E212" i="6"/>
  <c r="C218" i="6"/>
  <c r="S214" i="6"/>
  <c r="E216" i="6"/>
  <c r="F223" i="6"/>
  <c r="M218" i="6"/>
  <c r="I213" i="6"/>
  <c r="R214" i="6"/>
  <c r="Q219" i="6"/>
  <c r="R218" i="6"/>
  <c r="N217" i="6"/>
  <c r="R215" i="6"/>
  <c r="M222" i="6"/>
  <c r="N221" i="6"/>
  <c r="R212" i="6"/>
  <c r="C213" i="6"/>
  <c r="C221" i="6"/>
  <c r="Q215" i="6"/>
  <c r="J216" i="6"/>
  <c r="I217" i="6"/>
  <c r="Q223" i="6"/>
  <c r="R222" i="6"/>
  <c r="K214" i="6"/>
  <c r="T215" i="6"/>
  <c r="D215" i="6"/>
  <c r="K218" i="6"/>
  <c r="L217" i="6"/>
  <c r="G221" i="6"/>
  <c r="H220" i="6"/>
  <c r="S216" i="6"/>
  <c r="T223" i="6"/>
  <c r="D223" i="6"/>
  <c r="N220" i="6"/>
  <c r="O219" i="6"/>
  <c r="P218" i="6"/>
  <c r="K222" i="6"/>
  <c r="L221" i="6"/>
  <c r="P212" i="6"/>
  <c r="O215" i="6"/>
  <c r="H216" i="6"/>
  <c r="F212" i="6"/>
  <c r="E215" i="6"/>
  <c r="N216" i="6"/>
  <c r="M217" i="6"/>
  <c r="C224" i="8"/>
  <c r="R213" i="6"/>
  <c r="J213" i="6"/>
  <c r="I220" i="6"/>
  <c r="J219" i="6"/>
  <c r="F221" i="6"/>
  <c r="R216" i="6"/>
  <c r="F213" i="6"/>
  <c r="V212" i="7"/>
  <c r="Y225" i="7"/>
  <c r="E223" i="6"/>
  <c r="F222" i="6"/>
  <c r="O212" i="6"/>
  <c r="S212" i="6"/>
  <c r="K212" i="6"/>
  <c r="C220" i="6"/>
  <c r="Q214" i="6"/>
  <c r="I214" i="6"/>
  <c r="J215" i="6"/>
  <c r="Q218" i="6"/>
  <c r="R217" i="6"/>
  <c r="M221" i="6"/>
  <c r="Q212" i="6"/>
  <c r="P215" i="6"/>
  <c r="H215" i="6"/>
  <c r="I216" i="6"/>
  <c r="J223" i="6"/>
  <c r="C215" i="6"/>
  <c r="C223" i="6"/>
  <c r="M213" i="6"/>
  <c r="F214" i="6"/>
  <c r="E219" i="6"/>
  <c r="F218" i="6"/>
  <c r="U212" i="7"/>
  <c r="W225" i="7"/>
  <c r="C212" i="6"/>
  <c r="D212" i="6"/>
  <c r="X225" i="7"/>
  <c r="V237" i="6"/>
  <c r="U237" i="6"/>
  <c r="AM226" i="7"/>
  <c r="AM227" i="7"/>
  <c r="AH225" i="7"/>
  <c r="AN226" i="7"/>
  <c r="AN227" i="7"/>
  <c r="AD226" i="7"/>
  <c r="AD227" i="7"/>
  <c r="AE225" i="7"/>
  <c r="AD225" i="7"/>
  <c r="AI226" i="7"/>
  <c r="AI227" i="7"/>
  <c r="AH226" i="7"/>
  <c r="AH227" i="7"/>
  <c r="AJ225" i="7"/>
  <c r="AG225" i="7"/>
  <c r="AC226" i="7"/>
  <c r="AC227" i="7"/>
  <c r="AK225" i="7"/>
  <c r="AN225" i="7"/>
  <c r="AJ226" i="7"/>
  <c r="AJ227" i="7"/>
  <c r="AM225" i="7"/>
  <c r="AC225" i="7"/>
  <c r="AL225" i="7"/>
  <c r="AF226" i="7"/>
  <c r="AF227" i="7"/>
  <c r="AL226" i="7"/>
  <c r="AL227" i="7"/>
  <c r="AI225" i="7"/>
  <c r="AK226" i="7"/>
  <c r="AK227" i="7"/>
  <c r="AG226" i="7"/>
  <c r="AG227" i="7"/>
  <c r="AE226" i="7"/>
  <c r="AE227" i="7"/>
  <c r="AN225" i="8"/>
  <c r="AT225" i="8"/>
  <c r="AN226" i="8"/>
  <c r="AN227" i="8"/>
  <c r="AS225" i="8"/>
  <c r="AU225" i="8"/>
  <c r="AO226" i="8"/>
  <c r="AO227" i="8"/>
  <c r="AM226" i="8"/>
  <c r="AM227" i="8"/>
  <c r="AR225" i="8"/>
  <c r="AO225" i="8"/>
  <c r="AV226" i="8"/>
  <c r="AV227" i="8"/>
  <c r="AT226" i="8"/>
  <c r="AT227" i="8"/>
  <c r="AQ225" i="8"/>
  <c r="AU226" i="8"/>
  <c r="AU227" i="8"/>
  <c r="AX225" i="8"/>
  <c r="AR226" i="8"/>
  <c r="AR227" i="8"/>
  <c r="AP226" i="8"/>
  <c r="AP227" i="8"/>
  <c r="AP225" i="8"/>
  <c r="AS226" i="8"/>
  <c r="AS227" i="8"/>
  <c r="AV225" i="8"/>
  <c r="AQ226" i="8"/>
  <c r="AQ227" i="8"/>
  <c r="AW225" i="8"/>
  <c r="AX226" i="8"/>
  <c r="AX227" i="8"/>
  <c r="AW226" i="8"/>
  <c r="AW227" i="8"/>
  <c r="AM225" i="8"/>
  <c r="AD213" i="10"/>
  <c r="AM214" i="10"/>
  <c r="AM215" i="10"/>
  <c r="AI214" i="10"/>
  <c r="AI215" i="10"/>
  <c r="AJ213" i="10"/>
  <c r="AN214" i="10"/>
  <c r="AN215" i="10"/>
  <c r="AI213" i="10"/>
  <c r="AM213" i="10"/>
  <c r="AE214" i="10"/>
  <c r="AE215" i="10"/>
  <c r="AL213" i="10"/>
  <c r="AD214" i="10"/>
  <c r="AD215" i="10"/>
  <c r="AE213" i="10"/>
  <c r="AL214" i="10"/>
  <c r="AL215" i="10"/>
  <c r="AK214" i="10"/>
  <c r="AK215" i="10"/>
  <c r="AG214" i="10"/>
  <c r="AG215" i="10"/>
  <c r="AH213" i="10"/>
  <c r="AN213" i="10"/>
  <c r="AC214" i="10"/>
  <c r="AC215" i="10"/>
  <c r="AK213" i="10"/>
  <c r="AJ214" i="10"/>
  <c r="AJ215" i="10"/>
  <c r="AG213" i="10"/>
  <c r="AC213" i="10"/>
  <c r="AH214" i="10"/>
  <c r="AH215" i="10"/>
  <c r="AF213" i="10"/>
  <c r="AF214" i="10"/>
  <c r="AF215" i="10"/>
  <c r="AD226" i="9"/>
  <c r="AK226" i="9"/>
  <c r="AK227" i="9"/>
  <c r="AK228" i="9"/>
  <c r="AE227" i="9"/>
  <c r="AE228" i="9"/>
  <c r="AC226" i="9"/>
  <c r="AC227" i="9"/>
  <c r="AC228" i="9"/>
  <c r="AL227" i="9"/>
  <c r="AL228" i="9"/>
  <c r="AN227" i="9"/>
  <c r="AN228" i="9"/>
  <c r="AJ227" i="9"/>
  <c r="AJ228" i="9"/>
  <c r="AH226" i="9"/>
  <c r="AI226" i="9"/>
  <c r="AF227" i="9"/>
  <c r="AF228" i="9"/>
  <c r="AN226" i="9"/>
  <c r="AG226" i="9"/>
  <c r="AJ226" i="9"/>
  <c r="AF226" i="9"/>
  <c r="AH227" i="9"/>
  <c r="AH228" i="9"/>
  <c r="AM227" i="9"/>
  <c r="AM228" i="9"/>
  <c r="AI227" i="9"/>
  <c r="AI228" i="9"/>
  <c r="AL226" i="9"/>
  <c r="AM226" i="9"/>
  <c r="AG227" i="9"/>
  <c r="AG228" i="9"/>
  <c r="AD227" i="9"/>
  <c r="AD228" i="9"/>
  <c r="AE226" i="9"/>
  <c r="AC225" i="6" a="1"/>
  <c r="AK226" i="8"/>
  <c r="AK227" i="8"/>
  <c r="AK228" i="8"/>
  <c r="AK229" i="8"/>
  <c r="AK230" i="8"/>
  <c r="AK231" i="8"/>
  <c r="AK232" i="8"/>
  <c r="AK233" i="8"/>
  <c r="AK234" i="8"/>
  <c r="AK235" i="8"/>
  <c r="AK236" i="8"/>
  <c r="Z225" i="7"/>
  <c r="AA225" i="7"/>
  <c r="AD224" i="8"/>
  <c r="V212" i="6"/>
  <c r="Y225" i="6"/>
  <c r="U212" i="6"/>
  <c r="W225" i="6"/>
  <c r="X225" i="6"/>
  <c r="AD225" i="6"/>
  <c r="AF226" i="6"/>
  <c r="AF227" i="6"/>
  <c r="AM225" i="6"/>
  <c r="AN225" i="6"/>
  <c r="AK226" i="6"/>
  <c r="AK227" i="6"/>
  <c r="AJ225" i="6"/>
  <c r="AE225" i="6"/>
  <c r="AH226" i="6"/>
  <c r="AH227" i="6"/>
  <c r="AF225" i="6"/>
  <c r="AI225" i="6"/>
  <c r="AM226" i="6"/>
  <c r="AM227" i="6"/>
  <c r="AL225" i="6"/>
  <c r="AC225" i="6"/>
  <c r="AH225" i="6"/>
  <c r="AE226" i="6"/>
  <c r="AE227" i="6"/>
  <c r="AG226" i="6"/>
  <c r="AG227" i="6"/>
  <c r="AC226" i="6"/>
  <c r="AC227" i="6"/>
  <c r="AL226" i="6"/>
  <c r="AL227" i="6"/>
  <c r="AK225" i="6"/>
  <c r="AJ226" i="6"/>
  <c r="AJ227" i="6"/>
  <c r="AD226" i="6"/>
  <c r="AD227" i="6"/>
  <c r="AN226" i="6"/>
  <c r="AN227" i="6"/>
  <c r="AI226" i="6"/>
  <c r="AI227" i="6"/>
  <c r="AG225" i="6"/>
  <c r="AA225" i="6"/>
  <c r="Z225" i="6"/>
  <c r="U201" i="10"/>
  <c r="W214" i="10"/>
  <c r="X214" i="10"/>
  <c r="E212" i="10"/>
  <c r="M212" i="10"/>
  <c r="U206" i="10"/>
  <c r="W219" i="10"/>
  <c r="X219" i="10"/>
  <c r="U207" i="10"/>
  <c r="W220" i="10"/>
  <c r="X220" i="10"/>
  <c r="U209" i="10"/>
  <c r="W222" i="10"/>
  <c r="X222" i="10"/>
  <c r="U211" i="10"/>
  <c r="W224" i="10"/>
  <c r="X224" i="10"/>
  <c r="I224" i="7"/>
  <c r="Q224" i="7"/>
  <c r="U214" i="7"/>
  <c r="W227" i="7"/>
  <c r="X227" i="7"/>
  <c r="I224" i="8"/>
  <c r="Q224" i="8"/>
  <c r="Y224" i="8"/>
  <c r="U218" i="9"/>
  <c r="W231" i="9"/>
  <c r="X231" i="9"/>
  <c r="U224" i="9"/>
  <c r="W237" i="9"/>
  <c r="X237" i="9"/>
  <c r="J212" i="10"/>
  <c r="R212" i="10"/>
  <c r="V202" i="10"/>
  <c r="Y215" i="10"/>
  <c r="Z215" i="10"/>
  <c r="V203" i="10"/>
  <c r="Y216" i="10"/>
  <c r="Z216" i="10"/>
  <c r="V207" i="10"/>
  <c r="Y220" i="10"/>
  <c r="Z220" i="10"/>
  <c r="V211" i="10"/>
  <c r="Y224" i="10"/>
  <c r="Z224" i="10"/>
  <c r="F224" i="7"/>
  <c r="V217" i="7"/>
  <c r="Y230" i="7"/>
  <c r="Z230" i="7"/>
  <c r="J225" i="9"/>
  <c r="R225" i="9"/>
  <c r="D225" i="9"/>
  <c r="L225" i="9"/>
  <c r="T225" i="9"/>
  <c r="V220" i="9"/>
  <c r="Y233" i="9"/>
  <c r="Z233" i="9"/>
  <c r="V223" i="9"/>
  <c r="Y236" i="9"/>
  <c r="Z236" i="9"/>
  <c r="V224" i="9"/>
  <c r="Y237" i="9"/>
  <c r="Z237" i="9"/>
  <c r="N224" i="7"/>
  <c r="V218" i="7"/>
  <c r="Y231" i="7"/>
  <c r="Z231" i="7"/>
  <c r="U205" i="10"/>
  <c r="W218" i="10"/>
  <c r="X218" i="10"/>
  <c r="J224" i="7"/>
  <c r="R224" i="7"/>
  <c r="V214" i="7"/>
  <c r="Y227" i="7"/>
  <c r="Z227" i="7"/>
  <c r="V215" i="7"/>
  <c r="Y228" i="7"/>
  <c r="Z228" i="7"/>
  <c r="V219" i="7"/>
  <c r="Y232" i="7"/>
  <c r="Z232" i="7"/>
  <c r="V222" i="7"/>
  <c r="Y235" i="7"/>
  <c r="Z235" i="7"/>
  <c r="V223" i="7"/>
  <c r="Y236" i="7"/>
  <c r="Z236" i="7"/>
  <c r="F225" i="9"/>
  <c r="N225" i="9"/>
  <c r="F212" i="10"/>
  <c r="N212" i="10"/>
  <c r="U219" i="9"/>
  <c r="W232" i="9"/>
  <c r="X232" i="9"/>
  <c r="U215" i="7"/>
  <c r="W228" i="7"/>
  <c r="X228" i="7"/>
  <c r="U216" i="7"/>
  <c r="W229" i="7"/>
  <c r="X229" i="7"/>
  <c r="U220" i="7"/>
  <c r="W233" i="7"/>
  <c r="X233" i="7"/>
  <c r="U223" i="7"/>
  <c r="W236" i="7"/>
  <c r="X236" i="7"/>
  <c r="K224" i="8"/>
  <c r="S224" i="8"/>
  <c r="AA224" i="8"/>
  <c r="G225" i="9"/>
  <c r="O225" i="9"/>
  <c r="G212" i="10"/>
  <c r="O212" i="10"/>
  <c r="U222" i="7"/>
  <c r="W235" i="7"/>
  <c r="X235" i="7"/>
  <c r="D224" i="7"/>
  <c r="L224" i="7"/>
  <c r="T224" i="7"/>
  <c r="V220" i="7"/>
  <c r="Y233" i="7"/>
  <c r="Z233" i="7"/>
  <c r="L224" i="8"/>
  <c r="T224" i="8"/>
  <c r="AB224" i="8"/>
  <c r="V213" i="9"/>
  <c r="Y226" i="9"/>
  <c r="P225" i="9"/>
  <c r="V214" i="9"/>
  <c r="Y227" i="9"/>
  <c r="Z227" i="9"/>
  <c r="V219" i="9"/>
  <c r="Y232" i="9"/>
  <c r="Z232" i="9"/>
  <c r="V221" i="9"/>
  <c r="Y234" i="9"/>
  <c r="Z234" i="9"/>
  <c r="V222" i="9"/>
  <c r="Y235" i="9"/>
  <c r="Z235" i="9"/>
  <c r="H212" i="10"/>
  <c r="P212" i="10"/>
  <c r="V201" i="10"/>
  <c r="Y214" i="10"/>
  <c r="Z214" i="10"/>
  <c r="V209" i="10"/>
  <c r="Y222" i="10"/>
  <c r="Z222" i="10"/>
  <c r="E224" i="7"/>
  <c r="M224" i="7"/>
  <c r="K224" i="7"/>
  <c r="S224" i="7"/>
  <c r="U217" i="7"/>
  <c r="W230" i="7"/>
  <c r="X230" i="7"/>
  <c r="U221" i="7"/>
  <c r="W234" i="7"/>
  <c r="X234" i="7"/>
  <c r="E224" i="8"/>
  <c r="M224" i="8"/>
  <c r="U224" i="8"/>
  <c r="AC224" i="8"/>
  <c r="J224" i="8"/>
  <c r="R224" i="8"/>
  <c r="Z224" i="8"/>
  <c r="I225" i="9"/>
  <c r="Q225" i="9"/>
  <c r="U214" i="9"/>
  <c r="W227" i="9"/>
  <c r="X227" i="9"/>
  <c r="E225" i="9"/>
  <c r="M225" i="9"/>
  <c r="U220" i="9"/>
  <c r="W233" i="9"/>
  <c r="X233" i="9"/>
  <c r="U222" i="9"/>
  <c r="W235" i="9"/>
  <c r="X235" i="9"/>
  <c r="U223" i="9"/>
  <c r="W236" i="9"/>
  <c r="X236" i="9"/>
  <c r="I212" i="10"/>
  <c r="Q212" i="10"/>
  <c r="U202" i="10"/>
  <c r="W215" i="10"/>
  <c r="X215" i="10"/>
  <c r="U210" i="10"/>
  <c r="W223" i="10"/>
  <c r="X223" i="10"/>
  <c r="F224" i="8"/>
  <c r="N224" i="8"/>
  <c r="V224" i="8"/>
  <c r="V215" i="9"/>
  <c r="Y228" i="9"/>
  <c r="Z228" i="9"/>
  <c r="V210" i="10"/>
  <c r="Y223" i="10"/>
  <c r="Z223" i="10"/>
  <c r="O224" i="7"/>
  <c r="U219" i="7"/>
  <c r="W232" i="7"/>
  <c r="X232" i="7"/>
  <c r="W224" i="8"/>
  <c r="C225" i="9"/>
  <c r="K225" i="9"/>
  <c r="S225" i="9"/>
  <c r="U216" i="9"/>
  <c r="W229" i="9"/>
  <c r="X229" i="9"/>
  <c r="U217" i="9"/>
  <c r="W230" i="9"/>
  <c r="X230" i="9"/>
  <c r="U221" i="9"/>
  <c r="W234" i="9"/>
  <c r="X234" i="9"/>
  <c r="K212" i="10"/>
  <c r="S212" i="10"/>
  <c r="U203" i="10"/>
  <c r="W216" i="10"/>
  <c r="X216" i="10"/>
  <c r="U204" i="10"/>
  <c r="W217" i="10"/>
  <c r="X217" i="10"/>
  <c r="U208" i="10"/>
  <c r="W221" i="10"/>
  <c r="X221" i="10"/>
  <c r="G224" i="7"/>
  <c r="U218" i="7"/>
  <c r="W231" i="7"/>
  <c r="X231" i="7"/>
  <c r="G224" i="8"/>
  <c r="O224" i="8"/>
  <c r="H224" i="7"/>
  <c r="P224" i="7"/>
  <c r="V213" i="7"/>
  <c r="Y226" i="7"/>
  <c r="Z226" i="7"/>
  <c r="V221" i="7"/>
  <c r="Y234" i="7"/>
  <c r="Z234" i="7"/>
  <c r="P224" i="8"/>
  <c r="X224" i="8"/>
  <c r="V217" i="9"/>
  <c r="Y230" i="9"/>
  <c r="Z230" i="9"/>
  <c r="V218" i="9"/>
  <c r="Y231" i="9"/>
  <c r="Z231" i="9"/>
  <c r="V200" i="10"/>
  <c r="Y213" i="10"/>
  <c r="L212" i="10"/>
  <c r="T212" i="10"/>
  <c r="V204" i="10"/>
  <c r="Y217" i="10"/>
  <c r="Z217" i="10"/>
  <c r="V205" i="10"/>
  <c r="Y218" i="10"/>
  <c r="Z218" i="10"/>
  <c r="V206" i="10"/>
  <c r="Y219" i="10"/>
  <c r="Z219" i="10"/>
  <c r="V208" i="10"/>
  <c r="Y221" i="10"/>
  <c r="Z221" i="10"/>
  <c r="C212" i="10"/>
  <c r="D212" i="10"/>
  <c r="U200" i="10"/>
  <c r="W213" i="10"/>
  <c r="X213" i="10"/>
  <c r="U215" i="9"/>
  <c r="W228" i="9"/>
  <c r="X228" i="9"/>
  <c r="V216" i="9"/>
  <c r="Y229" i="9"/>
  <c r="Z229" i="9"/>
  <c r="V218" i="6"/>
  <c r="Y231" i="6"/>
  <c r="Z231" i="6"/>
  <c r="V222" i="6"/>
  <c r="Y235" i="6"/>
  <c r="Z235" i="6"/>
  <c r="H225" i="9"/>
  <c r="V214" i="6"/>
  <c r="Y227" i="6"/>
  <c r="Z227" i="6"/>
  <c r="U215" i="6"/>
  <c r="W228" i="6"/>
  <c r="X228" i="6"/>
  <c r="U219" i="6"/>
  <c r="W232" i="6"/>
  <c r="X232" i="6"/>
  <c r="U223" i="6"/>
  <c r="W236" i="6"/>
  <c r="X236" i="6"/>
  <c r="U213" i="9"/>
  <c r="W226" i="9"/>
  <c r="X226" i="9"/>
  <c r="H224" i="8"/>
  <c r="D224" i="8"/>
  <c r="V215" i="6"/>
  <c r="Y228" i="6"/>
  <c r="Z228" i="6"/>
  <c r="V219" i="6"/>
  <c r="Y232" i="6"/>
  <c r="Z232" i="6"/>
  <c r="V223" i="6"/>
  <c r="Y236" i="6"/>
  <c r="Z236" i="6"/>
  <c r="U216" i="6"/>
  <c r="W229" i="6"/>
  <c r="X229" i="6"/>
  <c r="U220" i="6"/>
  <c r="W233" i="6"/>
  <c r="X233" i="6"/>
  <c r="V216" i="7"/>
  <c r="Y229" i="7"/>
  <c r="Z229" i="7"/>
  <c r="V216" i="6"/>
  <c r="Y229" i="6"/>
  <c r="Z229" i="6"/>
  <c r="V220" i="6"/>
  <c r="Y233" i="6"/>
  <c r="Z233" i="6"/>
  <c r="U213" i="6"/>
  <c r="W226" i="6"/>
  <c r="X226" i="6"/>
  <c r="U221" i="6"/>
  <c r="W234" i="6"/>
  <c r="X234" i="6"/>
  <c r="V213" i="6"/>
  <c r="Y226" i="6"/>
  <c r="Z226" i="6"/>
  <c r="V217" i="6"/>
  <c r="Y230" i="6"/>
  <c r="Z230" i="6"/>
  <c r="V221" i="6"/>
  <c r="Y234" i="6"/>
  <c r="Z234" i="6"/>
  <c r="U217" i="6"/>
  <c r="W230" i="6"/>
  <c r="X230" i="6"/>
  <c r="U214" i="6"/>
  <c r="W227" i="6"/>
  <c r="X227" i="6"/>
  <c r="U218" i="6"/>
  <c r="W231" i="6"/>
  <c r="X231" i="6"/>
  <c r="U222" i="6"/>
  <c r="W235" i="6"/>
  <c r="X235" i="6"/>
  <c r="U213" i="7"/>
  <c r="W226" i="7"/>
  <c r="X226" i="7"/>
  <c r="U61" i="7"/>
  <c r="Z213" i="10"/>
  <c r="AA213" i="10"/>
  <c r="AA214" i="10"/>
  <c r="AA215" i="10"/>
  <c r="AA216" i="10"/>
  <c r="AA217" i="10"/>
  <c r="AA218" i="10"/>
  <c r="AA219" i="10"/>
  <c r="AA220" i="10"/>
  <c r="AA221" i="10"/>
  <c r="AA222" i="10"/>
  <c r="AA223" i="10"/>
  <c r="AA224" i="10"/>
  <c r="AA226" i="9"/>
  <c r="AA227" i="9"/>
  <c r="AA228" i="9"/>
  <c r="AA229" i="9"/>
  <c r="AA230" i="9"/>
  <c r="AA231" i="9"/>
  <c r="AA232" i="9"/>
  <c r="AA233" i="9"/>
  <c r="AA234" i="9"/>
  <c r="AA235" i="9"/>
  <c r="AA236" i="9"/>
  <c r="AA237" i="9"/>
  <c r="Z226" i="9"/>
  <c r="AA226" i="7"/>
  <c r="AA227" i="7"/>
  <c r="AA228" i="7"/>
  <c r="AA229" i="7"/>
  <c r="AA230" i="7"/>
  <c r="AA231" i="7"/>
  <c r="AA232" i="7"/>
  <c r="AA233" i="7"/>
  <c r="AA234" i="7"/>
  <c r="AA235" i="7"/>
  <c r="AA236" i="7"/>
  <c r="AA226" i="6"/>
  <c r="AA227" i="6"/>
  <c r="AA228" i="6"/>
  <c r="AA229" i="6"/>
  <c r="AA230" i="6"/>
  <c r="AA231" i="6"/>
  <c r="AA232" i="6"/>
  <c r="AA233" i="6"/>
  <c r="AA234" i="6"/>
  <c r="AA235" i="6"/>
  <c r="AA236" i="6"/>
  <c r="G224" i="6"/>
  <c r="R224" i="6"/>
  <c r="E224" i="6"/>
  <c r="I224" i="6"/>
  <c r="O224" i="6"/>
  <c r="AC200" i="10" a="1"/>
  <c r="AC213" i="9" a="1"/>
  <c r="AM212" i="8" a="1"/>
  <c r="AC212" i="7" a="1"/>
  <c r="L224" i="6"/>
  <c r="AC212" i="6" a="1"/>
  <c r="P224" i="6"/>
  <c r="M224" i="6"/>
  <c r="J224" i="6"/>
  <c r="T224" i="6"/>
  <c r="S224" i="6"/>
  <c r="N224" i="6"/>
  <c r="K224" i="6"/>
  <c r="D224" i="6"/>
  <c r="H224" i="6"/>
  <c r="C224" i="6"/>
  <c r="F224" i="6"/>
  <c r="Q224" i="6"/>
  <c r="AE224" i="8"/>
  <c r="AG237" i="8"/>
  <c r="AH237" i="8"/>
  <c r="AF224" i="8"/>
  <c r="AI237" i="8"/>
  <c r="V212" i="10"/>
  <c r="Y225" i="10"/>
  <c r="U212" i="10"/>
  <c r="W225" i="10"/>
  <c r="X225" i="10"/>
  <c r="V225" i="9"/>
  <c r="Y238" i="9"/>
  <c r="U225" i="9"/>
  <c r="W238" i="9"/>
  <c r="X238" i="9"/>
  <c r="V224" i="7"/>
  <c r="Y237" i="7"/>
  <c r="U224" i="7"/>
  <c r="W237" i="7"/>
  <c r="X237" i="7"/>
  <c r="AA225" i="10"/>
  <c r="Z225" i="10"/>
  <c r="Z237" i="7"/>
  <c r="AA237" i="7"/>
  <c r="AK237" i="8"/>
  <c r="AJ237" i="8"/>
  <c r="Z238" i="9"/>
  <c r="AA238" i="9"/>
  <c r="AC213" i="9"/>
  <c r="AK214" i="9"/>
  <c r="AK215" i="9"/>
  <c r="AD214" i="9"/>
  <c r="AD215" i="9"/>
  <c r="AI213" i="9"/>
  <c r="AM214" i="9"/>
  <c r="AM215" i="9"/>
  <c r="AG213" i="9"/>
  <c r="AN213" i="9"/>
  <c r="AH213" i="9"/>
  <c r="AF213" i="9"/>
  <c r="AH214" i="9"/>
  <c r="AH215" i="9"/>
  <c r="AC214" i="9"/>
  <c r="AC215" i="9"/>
  <c r="AI214" i="9"/>
  <c r="AI215" i="9"/>
  <c r="AL213" i="9"/>
  <c r="AJ214" i="9"/>
  <c r="AJ215" i="9"/>
  <c r="AL214" i="9"/>
  <c r="AL215" i="9"/>
  <c r="AM213" i="9"/>
  <c r="AD213" i="9"/>
  <c r="AG214" i="9"/>
  <c r="AG215" i="9"/>
  <c r="AE214" i="9"/>
  <c r="AE215" i="9"/>
  <c r="AE213" i="9"/>
  <c r="AF214" i="9"/>
  <c r="AF215" i="9"/>
  <c r="AK213" i="9"/>
  <c r="AN214" i="9"/>
  <c r="AN215" i="9"/>
  <c r="AJ213" i="9"/>
  <c r="AD200" i="10"/>
  <c r="AG201" i="10"/>
  <c r="AG202" i="10"/>
  <c r="AL201" i="10"/>
  <c r="AL202" i="10"/>
  <c r="AJ201" i="10"/>
  <c r="AJ202" i="10"/>
  <c r="AK200" i="10"/>
  <c r="AH200" i="10"/>
  <c r="AN200" i="10"/>
  <c r="AI200" i="10"/>
  <c r="AC200" i="10"/>
  <c r="AG200" i="10"/>
  <c r="AF200" i="10"/>
  <c r="AN201" i="10"/>
  <c r="AN202" i="10"/>
  <c r="AE200" i="10"/>
  <c r="AI201" i="10"/>
  <c r="AI202" i="10"/>
  <c r="AF201" i="10"/>
  <c r="AF202" i="10"/>
  <c r="AE201" i="10"/>
  <c r="AE202" i="10"/>
  <c r="AM200" i="10"/>
  <c r="AJ200" i="10"/>
  <c r="AD201" i="10"/>
  <c r="AD202" i="10"/>
  <c r="AH201" i="10"/>
  <c r="AH202" i="10"/>
  <c r="AM201" i="10"/>
  <c r="AM202" i="10"/>
  <c r="AK201" i="10"/>
  <c r="AK202" i="10"/>
  <c r="AL200" i="10"/>
  <c r="AC201" i="10"/>
  <c r="AC202" i="10"/>
  <c r="AD212" i="6"/>
  <c r="AC212" i="6"/>
  <c r="AL213" i="6"/>
  <c r="AL214" i="6"/>
  <c r="AF212" i="6"/>
  <c r="AN213" i="6"/>
  <c r="AN214" i="6"/>
  <c r="AD213" i="6"/>
  <c r="AD214" i="6"/>
  <c r="AI213" i="6"/>
  <c r="AI214" i="6"/>
  <c r="AE213" i="6"/>
  <c r="AE214" i="6"/>
  <c r="AN212" i="6"/>
  <c r="AF213" i="6"/>
  <c r="AF214" i="6"/>
  <c r="AH212" i="6"/>
  <c r="AE212" i="6"/>
  <c r="AK212" i="6"/>
  <c r="AJ212" i="6"/>
  <c r="AK213" i="6"/>
  <c r="AK214" i="6"/>
  <c r="AH213" i="6"/>
  <c r="AH214" i="6"/>
  <c r="AM213" i="6"/>
  <c r="AM214" i="6"/>
  <c r="AC213" i="6"/>
  <c r="AC214" i="6"/>
  <c r="AL212" i="6"/>
  <c r="AI212" i="6"/>
  <c r="AG212" i="6"/>
  <c r="AG213" i="6"/>
  <c r="AG214" i="6"/>
  <c r="AM212" i="6"/>
  <c r="AJ213" i="6"/>
  <c r="AJ214" i="6"/>
  <c r="AD212" i="7"/>
  <c r="AK212" i="7"/>
  <c r="AJ213" i="7"/>
  <c r="AJ214" i="7"/>
  <c r="AG212" i="7"/>
  <c r="AG213" i="7"/>
  <c r="AG214" i="7"/>
  <c r="AC212" i="7"/>
  <c r="AM212" i="7"/>
  <c r="AN212" i="7"/>
  <c r="AN213" i="7"/>
  <c r="AN214" i="7"/>
  <c r="AE212" i="7"/>
  <c r="AF212" i="7"/>
  <c r="AF213" i="7"/>
  <c r="AF214" i="7"/>
  <c r="AM213" i="7"/>
  <c r="AM214" i="7"/>
  <c r="AI213" i="7"/>
  <c r="AI214" i="7"/>
  <c r="AC213" i="7"/>
  <c r="AC214" i="7"/>
  <c r="AJ212" i="7"/>
  <c r="AI212" i="7"/>
  <c r="AH213" i="7"/>
  <c r="AH214" i="7"/>
  <c r="AK213" i="7"/>
  <c r="AK214" i="7"/>
  <c r="AE213" i="7"/>
  <c r="AE214" i="7"/>
  <c r="AL213" i="7"/>
  <c r="AL214" i="7"/>
  <c r="AL212" i="7"/>
  <c r="AD213" i="7"/>
  <c r="AD214" i="7"/>
  <c r="AH212" i="7"/>
  <c r="AN212" i="8"/>
  <c r="AQ213" i="8"/>
  <c r="AQ214" i="8"/>
  <c r="AM213" i="8"/>
  <c r="AM214" i="8"/>
  <c r="AV213" i="8"/>
  <c r="AV214" i="8"/>
  <c r="AU212" i="8"/>
  <c r="AT213" i="8"/>
  <c r="AT214" i="8"/>
  <c r="AN213" i="8"/>
  <c r="AN214" i="8"/>
  <c r="AM212" i="8"/>
  <c r="AP212" i="8"/>
  <c r="AU213" i="8"/>
  <c r="AU214" i="8"/>
  <c r="AX213" i="8"/>
  <c r="AX214" i="8"/>
  <c r="AS213" i="8"/>
  <c r="AS214" i="8"/>
  <c r="AQ212" i="8"/>
  <c r="AP213" i="8"/>
  <c r="AP214" i="8"/>
  <c r="AW212" i="8"/>
  <c r="AX212" i="8"/>
  <c r="AT212" i="8"/>
  <c r="AO212" i="8"/>
  <c r="AR213" i="8"/>
  <c r="AR214" i="8"/>
  <c r="AO213" i="8"/>
  <c r="AO214" i="8"/>
  <c r="AS212" i="8"/>
  <c r="AW213" i="8"/>
  <c r="AW214" i="8"/>
  <c r="AV212" i="8"/>
  <c r="AR212" i="8"/>
  <c r="V224" i="6"/>
  <c r="Y237" i="6"/>
  <c r="U224" i="6"/>
  <c r="W237" i="6"/>
  <c r="X237" i="6"/>
  <c r="Z237" i="6"/>
  <c r="AA237" i="6"/>
  <c r="S209" i="6"/>
  <c r="K200" i="6"/>
  <c r="O202" i="6"/>
  <c r="S204" i="6"/>
  <c r="I207" i="6"/>
  <c r="L210" i="6"/>
  <c r="M209" i="6"/>
  <c r="M206" i="6"/>
  <c r="S205" i="6"/>
  <c r="C206" i="6"/>
  <c r="K205" i="6"/>
  <c r="S201" i="6"/>
  <c r="C202" i="6"/>
  <c r="G203" i="6"/>
  <c r="D199" i="6"/>
  <c r="I199" i="6"/>
  <c r="M201" i="6"/>
  <c r="Q203" i="6"/>
  <c r="R200" i="6"/>
  <c r="D201" i="6"/>
  <c r="F202" i="6"/>
  <c r="H203" i="6"/>
  <c r="J204" i="6"/>
  <c r="T207" i="6"/>
  <c r="D207" i="6"/>
  <c r="M208" i="6"/>
  <c r="T209" i="6"/>
  <c r="D209" i="6"/>
  <c r="M210" i="6"/>
  <c r="E210" i="6"/>
  <c r="L205" i="6"/>
  <c r="R208" i="6"/>
  <c r="T201" i="6"/>
  <c r="N206" i="6"/>
  <c r="K207" i="6"/>
  <c r="F210" i="6"/>
  <c r="Q199" i="6"/>
  <c r="S199" i="6"/>
  <c r="L200" i="6"/>
  <c r="P202" i="6"/>
  <c r="T204" i="6"/>
  <c r="D204" i="6"/>
  <c r="Q206" i="6"/>
  <c r="I206" i="6"/>
  <c r="J207" i="6"/>
  <c r="N209" i="6"/>
  <c r="K201" i="6"/>
  <c r="O203" i="6"/>
  <c r="E206" i="6"/>
  <c r="G208" i="6"/>
  <c r="N200" i="6"/>
  <c r="F200" i="6"/>
  <c r="R202" i="6"/>
  <c r="J202" i="6"/>
  <c r="N204" i="6"/>
  <c r="F204" i="6"/>
  <c r="G205" i="6"/>
  <c r="L207" i="6"/>
  <c r="P209" i="6"/>
  <c r="H209" i="6"/>
  <c r="O201" i="6"/>
  <c r="S203" i="6"/>
  <c r="C204" i="6"/>
  <c r="L208" i="6"/>
  <c r="P210" i="6"/>
  <c r="D205" i="6"/>
  <c r="L201" i="6"/>
  <c r="R204" i="6"/>
  <c r="I208" i="6"/>
  <c r="L209" i="6"/>
  <c r="Q208" i="6"/>
  <c r="C207" i="6"/>
  <c r="F206" i="6"/>
  <c r="P203" i="6"/>
  <c r="P207" i="6"/>
  <c r="Q205" i="6"/>
  <c r="T205" i="6"/>
  <c r="N202" i="6"/>
  <c r="H207" i="6"/>
  <c r="E199" i="6"/>
  <c r="I201" i="6"/>
  <c r="M203" i="6"/>
  <c r="R210" i="6"/>
  <c r="J210" i="6"/>
  <c r="J208" i="6"/>
  <c r="O205" i="6"/>
  <c r="S206" i="6"/>
  <c r="E208" i="6"/>
  <c r="N210" i="6"/>
  <c r="J200" i="6"/>
  <c r="C200" i="6"/>
  <c r="G201" i="6"/>
  <c r="K203" i="6"/>
  <c r="S207" i="6"/>
  <c r="H202" i="6"/>
  <c r="G199" i="6"/>
  <c r="I205" i="6"/>
  <c r="R206" i="6"/>
  <c r="J206" i="6"/>
  <c r="T208" i="6"/>
  <c r="D208" i="6"/>
  <c r="H210" i="6"/>
  <c r="S200" i="6"/>
  <c r="P199" i="6"/>
  <c r="O206" i="6"/>
  <c r="P204" i="6"/>
  <c r="J209" i="6"/>
  <c r="H200" i="6"/>
  <c r="E207" i="6"/>
  <c r="N208" i="6"/>
  <c r="F208" i="6"/>
  <c r="L202" i="6"/>
  <c r="E200" i="6"/>
  <c r="E204" i="6"/>
  <c r="N205" i="6"/>
  <c r="F205" i="6"/>
  <c r="O209" i="6"/>
  <c r="G209" i="6"/>
  <c r="N212" i="9"/>
  <c r="F212" i="9"/>
  <c r="E202" i="6"/>
  <c r="K209" i="6"/>
  <c r="K199" i="6"/>
  <c r="M200" i="6"/>
  <c r="Q202" i="6"/>
  <c r="I202" i="6"/>
  <c r="M204" i="6"/>
  <c r="J199" i="6"/>
  <c r="N201" i="6"/>
  <c r="R203" i="6"/>
  <c r="M205" i="6"/>
  <c r="S208" i="6"/>
  <c r="G210" i="6"/>
  <c r="E201" i="6"/>
  <c r="G202" i="6"/>
  <c r="I203" i="6"/>
  <c r="K204" i="6"/>
  <c r="C205" i="6"/>
  <c r="P206" i="6"/>
  <c r="H206" i="6"/>
  <c r="C210" i="6"/>
  <c r="E209" i="6"/>
  <c r="Y211" i="8"/>
  <c r="Q211" i="8"/>
  <c r="I211" i="8"/>
  <c r="T199" i="10"/>
  <c r="L199" i="10"/>
  <c r="D199" i="10"/>
  <c r="AA211" i="8"/>
  <c r="C211" i="8"/>
  <c r="C212" i="9"/>
  <c r="T212" i="9"/>
  <c r="D212" i="9"/>
  <c r="N199" i="10"/>
  <c r="F199" i="10"/>
  <c r="S211" i="8"/>
  <c r="K211" i="8"/>
  <c r="L206" i="6"/>
  <c r="R211" i="7"/>
  <c r="J211" i="7"/>
  <c r="T200" i="6"/>
  <c r="D200" i="6"/>
  <c r="F201" i="6"/>
  <c r="J203" i="6"/>
  <c r="L204" i="6"/>
  <c r="E205" i="6"/>
  <c r="R207" i="6"/>
  <c r="K208" i="6"/>
  <c r="F209" i="6"/>
  <c r="O210" i="6"/>
  <c r="Z211" i="8"/>
  <c r="R211" i="8"/>
  <c r="J211" i="8"/>
  <c r="M212" i="9"/>
  <c r="E212" i="9"/>
  <c r="C199" i="10"/>
  <c r="M199" i="10"/>
  <c r="E199" i="10"/>
  <c r="H199" i="6"/>
  <c r="G206" i="6"/>
  <c r="X211" i="8"/>
  <c r="P211" i="8"/>
  <c r="H211" i="8"/>
  <c r="S212" i="9"/>
  <c r="K212" i="9"/>
  <c r="S199" i="10"/>
  <c r="K199" i="10"/>
  <c r="O211" i="7"/>
  <c r="G211" i="7"/>
  <c r="Q200" i="6"/>
  <c r="I200" i="6"/>
  <c r="M202" i="6"/>
  <c r="Q204" i="6"/>
  <c r="I204" i="6"/>
  <c r="R205" i="6"/>
  <c r="J205" i="6"/>
  <c r="O207" i="6"/>
  <c r="G207" i="6"/>
  <c r="P208" i="6"/>
  <c r="H208" i="6"/>
  <c r="T210" i="6"/>
  <c r="D210" i="6"/>
  <c r="W211" i="8"/>
  <c r="O211" i="8"/>
  <c r="G211" i="8"/>
  <c r="C201" i="6"/>
  <c r="AB211" i="8"/>
  <c r="T211" i="8"/>
  <c r="L211" i="8"/>
  <c r="D211" i="8"/>
  <c r="T206" i="6"/>
  <c r="Q207" i="6"/>
  <c r="F207" i="6"/>
  <c r="C209" i="6"/>
  <c r="R212" i="9"/>
  <c r="J212" i="9"/>
  <c r="R199" i="10"/>
  <c r="J199" i="10"/>
  <c r="N211" i="7"/>
  <c r="F211" i="7"/>
  <c r="P200" i="6"/>
  <c r="R201" i="6"/>
  <c r="J201" i="6"/>
  <c r="T202" i="6"/>
  <c r="D202" i="6"/>
  <c r="N203" i="6"/>
  <c r="F203" i="6"/>
  <c r="H204" i="6"/>
  <c r="C208" i="6"/>
  <c r="N207" i="6"/>
  <c r="O208" i="6"/>
  <c r="R209" i="6"/>
  <c r="S210" i="6"/>
  <c r="K210" i="6"/>
  <c r="V211" i="8"/>
  <c r="N211" i="8"/>
  <c r="F211" i="8"/>
  <c r="Q212" i="9"/>
  <c r="I212" i="9"/>
  <c r="Q199" i="10"/>
  <c r="I199" i="10"/>
  <c r="R199" i="6"/>
  <c r="C211" i="7"/>
  <c r="M211" i="7"/>
  <c r="O200" i="6"/>
  <c r="G200" i="6"/>
  <c r="Q201" i="6"/>
  <c r="S202" i="6"/>
  <c r="K202" i="6"/>
  <c r="C203" i="6"/>
  <c r="E203" i="6"/>
  <c r="O204" i="6"/>
  <c r="G204" i="6"/>
  <c r="P205" i="6"/>
  <c r="H205" i="6"/>
  <c r="D206" i="6"/>
  <c r="M207" i="6"/>
  <c r="Q209" i="6"/>
  <c r="I209" i="6"/>
  <c r="AC211" i="8"/>
  <c r="U211" i="8"/>
  <c r="M211" i="8"/>
  <c r="E211" i="8"/>
  <c r="P212" i="9"/>
  <c r="H212" i="9"/>
  <c r="P199" i="10"/>
  <c r="H199" i="10"/>
  <c r="T199" i="6"/>
  <c r="L199" i="6"/>
  <c r="P201" i="6"/>
  <c r="H201" i="6"/>
  <c r="T203" i="6"/>
  <c r="L203" i="6"/>
  <c r="D203" i="6"/>
  <c r="K211" i="7"/>
  <c r="Q210" i="6"/>
  <c r="I210" i="6"/>
  <c r="O212" i="9"/>
  <c r="G212" i="9"/>
  <c r="O199" i="10"/>
  <c r="G199" i="10"/>
  <c r="L212" i="9"/>
  <c r="T211" i="7"/>
  <c r="L211" i="7"/>
  <c r="D211" i="7"/>
  <c r="M199" i="6"/>
  <c r="O199" i="6"/>
  <c r="S211" i="7"/>
  <c r="Q211" i="7"/>
  <c r="I211" i="7"/>
  <c r="P211" i="7"/>
  <c r="H211" i="7"/>
  <c r="F199" i="6"/>
  <c r="K206" i="6"/>
  <c r="N199" i="6"/>
  <c r="C199" i="6"/>
  <c r="E211" i="7"/>
  <c r="C197" i="6"/>
  <c r="D198" i="7"/>
  <c r="M211" i="6"/>
  <c r="C186" i="6"/>
  <c r="F211" i="6"/>
  <c r="O211" i="6"/>
  <c r="S211" i="6"/>
  <c r="I211" i="6"/>
  <c r="C211" i="6"/>
  <c r="E211" i="6"/>
  <c r="Q211" i="6"/>
  <c r="D211" i="6"/>
  <c r="U195" i="7"/>
  <c r="N211" i="6"/>
  <c r="U194" i="7"/>
  <c r="K211" i="6"/>
  <c r="U196" i="7"/>
  <c r="J211" i="6"/>
  <c r="R211" i="6"/>
  <c r="H211" i="6"/>
  <c r="L211" i="6"/>
  <c r="P211" i="6"/>
  <c r="T211" i="6"/>
  <c r="G211" i="6"/>
  <c r="V187" i="7"/>
  <c r="U187" i="7"/>
  <c r="U188" i="7"/>
  <c r="V188" i="7"/>
  <c r="V186" i="7"/>
  <c r="U186" i="7"/>
  <c r="U197" i="7"/>
  <c r="U193" i="7"/>
  <c r="U190" i="7"/>
  <c r="U191" i="7"/>
  <c r="U192" i="7"/>
  <c r="U189" i="7"/>
  <c r="V198" i="10"/>
  <c r="Y211" i="10"/>
  <c r="Z211" i="10"/>
  <c r="U198" i="10"/>
  <c r="W211" i="10"/>
  <c r="X211" i="10"/>
  <c r="V197" i="10"/>
  <c r="Y210" i="10"/>
  <c r="Z210" i="10"/>
  <c r="U197" i="10"/>
  <c r="W210" i="10"/>
  <c r="X210" i="10"/>
  <c r="U196" i="10"/>
  <c r="W209" i="10"/>
  <c r="X209" i="10"/>
  <c r="V196" i="10"/>
  <c r="Y209" i="10"/>
  <c r="Z209" i="10"/>
  <c r="U195" i="10"/>
  <c r="W208" i="10"/>
  <c r="X208" i="10"/>
  <c r="V195" i="10"/>
  <c r="Y208" i="10"/>
  <c r="Z208" i="10"/>
  <c r="V194" i="10"/>
  <c r="Y207" i="10"/>
  <c r="Z207" i="10"/>
  <c r="U194" i="10"/>
  <c r="W207" i="10"/>
  <c r="X207" i="10"/>
  <c r="V193" i="10"/>
  <c r="Y206" i="10"/>
  <c r="Z206" i="10"/>
  <c r="U193" i="10"/>
  <c r="W206" i="10"/>
  <c r="X206" i="10"/>
  <c r="V192" i="10"/>
  <c r="Y205" i="10"/>
  <c r="Z205" i="10"/>
  <c r="U192" i="10"/>
  <c r="W205" i="10"/>
  <c r="X205" i="10"/>
  <c r="U191" i="10"/>
  <c r="W204" i="10"/>
  <c r="X204" i="10"/>
  <c r="V191" i="10"/>
  <c r="Y204" i="10"/>
  <c r="Z204" i="10"/>
  <c r="V190" i="10"/>
  <c r="Y203" i="10"/>
  <c r="Z203" i="10"/>
  <c r="U190" i="10"/>
  <c r="W203" i="10"/>
  <c r="X203" i="10"/>
  <c r="V189" i="10"/>
  <c r="Y202" i="10"/>
  <c r="Z202" i="10"/>
  <c r="U189" i="10"/>
  <c r="W202" i="10"/>
  <c r="X202" i="10"/>
  <c r="V188" i="10"/>
  <c r="Y201" i="10"/>
  <c r="Z201" i="10"/>
  <c r="U188" i="10"/>
  <c r="W201" i="10"/>
  <c r="X201" i="10"/>
  <c r="V211" i="9"/>
  <c r="Y224" i="9"/>
  <c r="Z224" i="9"/>
  <c r="U211" i="9"/>
  <c r="W224" i="9"/>
  <c r="X224" i="9"/>
  <c r="V210" i="9"/>
  <c r="Y223" i="9"/>
  <c r="Z223" i="9"/>
  <c r="U210" i="9"/>
  <c r="W223" i="9"/>
  <c r="X223" i="9"/>
  <c r="V209" i="9"/>
  <c r="Y222" i="9"/>
  <c r="Z222" i="9"/>
  <c r="U209" i="9"/>
  <c r="W222" i="9"/>
  <c r="X222" i="9"/>
  <c r="U208" i="9"/>
  <c r="W221" i="9"/>
  <c r="X221" i="9"/>
  <c r="V208" i="9"/>
  <c r="Y221" i="9"/>
  <c r="Z221" i="9"/>
  <c r="V207" i="9"/>
  <c r="Y220" i="9"/>
  <c r="Z220" i="9"/>
  <c r="U207" i="9"/>
  <c r="W220" i="9"/>
  <c r="X220" i="9"/>
  <c r="V206" i="9"/>
  <c r="Y219" i="9"/>
  <c r="Z219" i="9"/>
  <c r="U206" i="9"/>
  <c r="W219" i="9"/>
  <c r="X219" i="9"/>
  <c r="U205" i="9"/>
  <c r="W218" i="9"/>
  <c r="X218" i="9"/>
  <c r="V205" i="9"/>
  <c r="Y218" i="9"/>
  <c r="Z218" i="9"/>
  <c r="V204" i="9"/>
  <c r="Y217" i="9"/>
  <c r="Z217" i="9"/>
  <c r="U204" i="9"/>
  <c r="W217" i="9"/>
  <c r="X217" i="9"/>
  <c r="V203" i="9"/>
  <c r="Y216" i="9"/>
  <c r="Z216" i="9"/>
  <c r="U203" i="9"/>
  <c r="W216" i="9"/>
  <c r="X216" i="9"/>
  <c r="V202" i="9"/>
  <c r="Y215" i="9"/>
  <c r="Z215" i="9"/>
  <c r="U202" i="9"/>
  <c r="W215" i="9"/>
  <c r="X215" i="9"/>
  <c r="U201" i="9"/>
  <c r="W214" i="9"/>
  <c r="X214" i="9"/>
  <c r="V201" i="9"/>
  <c r="Y214" i="9"/>
  <c r="Z214" i="9"/>
  <c r="V200" i="9"/>
  <c r="Y213" i="9"/>
  <c r="AF210" i="8"/>
  <c r="AI223" i="8"/>
  <c r="AJ223" i="8"/>
  <c r="AE210" i="8"/>
  <c r="AG223" i="8"/>
  <c r="AH223" i="8"/>
  <c r="AD210" i="8"/>
  <c r="AD209" i="8"/>
  <c r="AF209" i="8"/>
  <c r="AI222" i="8"/>
  <c r="AJ222" i="8"/>
  <c r="AE209" i="8"/>
  <c r="AG222" i="8"/>
  <c r="AH222" i="8"/>
  <c r="AE208" i="8"/>
  <c r="AG221" i="8"/>
  <c r="AH221" i="8"/>
  <c r="AF208" i="8"/>
  <c r="AI221" i="8"/>
  <c r="AJ221" i="8"/>
  <c r="AD208" i="8"/>
  <c r="AF207" i="8"/>
  <c r="AI220" i="8"/>
  <c r="AJ220" i="8"/>
  <c r="AE207" i="8"/>
  <c r="AG220" i="8"/>
  <c r="AH220" i="8"/>
  <c r="AD207" i="8"/>
  <c r="AD206" i="8"/>
  <c r="AE206" i="8"/>
  <c r="AG219" i="8"/>
  <c r="AH219" i="8"/>
  <c r="AF206" i="8"/>
  <c r="AI219" i="8"/>
  <c r="AJ219" i="8"/>
  <c r="AF205" i="8"/>
  <c r="AI218" i="8"/>
  <c r="AJ218" i="8"/>
  <c r="AE205" i="8"/>
  <c r="AG218" i="8"/>
  <c r="AH218" i="8"/>
  <c r="AD205" i="8"/>
  <c r="AF204" i="8"/>
  <c r="AI217" i="8"/>
  <c r="AJ217" i="8"/>
  <c r="AE204" i="8"/>
  <c r="AG217" i="8"/>
  <c r="AH217" i="8"/>
  <c r="AD204" i="8"/>
  <c r="AF203" i="8"/>
  <c r="AI216" i="8"/>
  <c r="AJ216" i="8"/>
  <c r="AE203" i="8"/>
  <c r="AG216" i="8"/>
  <c r="AH216" i="8"/>
  <c r="AD203" i="8"/>
  <c r="AE202" i="8"/>
  <c r="AG215" i="8"/>
  <c r="AH215" i="8"/>
  <c r="AF202" i="8"/>
  <c r="AI215" i="8"/>
  <c r="AJ215" i="8"/>
  <c r="AD202" i="8"/>
  <c r="AD201" i="8"/>
  <c r="AE201" i="8"/>
  <c r="AG214" i="8"/>
  <c r="AH214" i="8"/>
  <c r="AF201" i="8"/>
  <c r="AI214" i="8"/>
  <c r="AJ214" i="8"/>
  <c r="AF200" i="8"/>
  <c r="AI213" i="8"/>
  <c r="AJ213" i="8"/>
  <c r="AE200" i="8"/>
  <c r="AG213" i="8"/>
  <c r="AH213" i="8"/>
  <c r="AD200" i="8"/>
  <c r="AA213" i="9"/>
  <c r="AA214" i="9"/>
  <c r="AA215" i="9"/>
  <c r="AA216" i="9"/>
  <c r="AA217" i="9"/>
  <c r="AA218" i="9"/>
  <c r="AA219" i="9"/>
  <c r="AA220" i="9"/>
  <c r="AA221" i="9"/>
  <c r="AA222" i="9"/>
  <c r="AA223" i="9"/>
  <c r="AA224" i="9"/>
  <c r="Z213" i="9"/>
  <c r="U198" i="7"/>
  <c r="U187" i="10"/>
  <c r="W200" i="10"/>
  <c r="X200" i="10"/>
  <c r="V187" i="10"/>
  <c r="Y200" i="10"/>
  <c r="U200" i="9"/>
  <c r="W213" i="9"/>
  <c r="X213" i="9"/>
  <c r="V212" i="9"/>
  <c r="Y225" i="9"/>
  <c r="AE199" i="8"/>
  <c r="AG212" i="8"/>
  <c r="AF199" i="8"/>
  <c r="AI212" i="8"/>
  <c r="AK212" i="8"/>
  <c r="AK213" i="8"/>
  <c r="AK214" i="8"/>
  <c r="AK215" i="8"/>
  <c r="AK216" i="8"/>
  <c r="AK217" i="8"/>
  <c r="AK218" i="8"/>
  <c r="AK219" i="8"/>
  <c r="AK220" i="8"/>
  <c r="AK221" i="8"/>
  <c r="AK222" i="8"/>
  <c r="AK223" i="8"/>
  <c r="AD199" i="8"/>
  <c r="AD211" i="8"/>
  <c r="V199" i="7"/>
  <c r="Y212" i="7"/>
  <c r="V210" i="7"/>
  <c r="Y223" i="7"/>
  <c r="Z223" i="7"/>
  <c r="U210" i="7"/>
  <c r="W223" i="7"/>
  <c r="X223" i="7"/>
  <c r="V209" i="7"/>
  <c r="Y222" i="7"/>
  <c r="Z222" i="7"/>
  <c r="U209" i="7"/>
  <c r="W222" i="7"/>
  <c r="X222" i="7"/>
  <c r="V208" i="7"/>
  <c r="Y221" i="7"/>
  <c r="Z221" i="7"/>
  <c r="U208" i="7"/>
  <c r="W221" i="7"/>
  <c r="X221" i="7"/>
  <c r="V207" i="7"/>
  <c r="Y220" i="7"/>
  <c r="Z220" i="7"/>
  <c r="U207" i="7"/>
  <c r="W220" i="7"/>
  <c r="X220" i="7"/>
  <c r="V206" i="7"/>
  <c r="Y219" i="7"/>
  <c r="Z219" i="7"/>
  <c r="U206" i="7"/>
  <c r="W219" i="7"/>
  <c r="X219" i="7"/>
  <c r="V205" i="7"/>
  <c r="Y218" i="7"/>
  <c r="Z218" i="7"/>
  <c r="U205" i="7"/>
  <c r="W218" i="7"/>
  <c r="X218" i="7"/>
  <c r="V204" i="7"/>
  <c r="Y217" i="7"/>
  <c r="Z217" i="7"/>
  <c r="U204" i="7"/>
  <c r="W217" i="7"/>
  <c r="X217" i="7"/>
  <c r="U203" i="7"/>
  <c r="W216" i="7"/>
  <c r="X216" i="7"/>
  <c r="V202" i="7"/>
  <c r="Y215" i="7"/>
  <c r="Z215" i="7"/>
  <c r="U202" i="7"/>
  <c r="W215" i="7"/>
  <c r="X215" i="7"/>
  <c r="V201" i="7"/>
  <c r="Y214" i="7"/>
  <c r="Z214" i="7"/>
  <c r="U201" i="7"/>
  <c r="W214" i="7"/>
  <c r="X214" i="7"/>
  <c r="V200" i="7"/>
  <c r="Y213" i="7"/>
  <c r="Z213" i="7"/>
  <c r="U200" i="7"/>
  <c r="W213" i="7"/>
  <c r="X213" i="7"/>
  <c r="V199" i="6"/>
  <c r="Y212" i="6"/>
  <c r="U199" i="6"/>
  <c r="W212" i="6"/>
  <c r="X212" i="6"/>
  <c r="V211" i="6"/>
  <c r="Y224" i="6"/>
  <c r="U211" i="6"/>
  <c r="W224" i="6"/>
  <c r="X224" i="6"/>
  <c r="V210" i="6"/>
  <c r="Y223" i="6"/>
  <c r="Z223" i="6"/>
  <c r="U210" i="6"/>
  <c r="W223" i="6"/>
  <c r="X223" i="6"/>
  <c r="V209" i="6"/>
  <c r="Y222" i="6"/>
  <c r="Z222" i="6"/>
  <c r="U209" i="6"/>
  <c r="W222" i="6"/>
  <c r="X222" i="6"/>
  <c r="V208" i="6"/>
  <c r="Y221" i="6"/>
  <c r="Z221" i="6"/>
  <c r="U208" i="6"/>
  <c r="W221" i="6"/>
  <c r="X221" i="6"/>
  <c r="V207" i="6"/>
  <c r="Y220" i="6"/>
  <c r="Z220" i="6"/>
  <c r="U207" i="6"/>
  <c r="W220" i="6"/>
  <c r="X220" i="6"/>
  <c r="V206" i="6"/>
  <c r="Y219" i="6"/>
  <c r="Z219" i="6"/>
  <c r="U206" i="6"/>
  <c r="W219" i="6"/>
  <c r="X219" i="6"/>
  <c r="V205" i="6"/>
  <c r="Y218" i="6"/>
  <c r="Z218" i="6"/>
  <c r="U205" i="6"/>
  <c r="W218" i="6"/>
  <c r="X218" i="6"/>
  <c r="V204" i="6"/>
  <c r="Y217" i="6"/>
  <c r="Z217" i="6"/>
  <c r="U204" i="6"/>
  <c r="W217" i="6"/>
  <c r="X217" i="6"/>
  <c r="V203" i="6"/>
  <c r="Y216" i="6"/>
  <c r="Z216" i="6"/>
  <c r="U203" i="6"/>
  <c r="W216" i="6"/>
  <c r="X216" i="6"/>
  <c r="V202" i="6"/>
  <c r="Y215" i="6"/>
  <c r="Z215" i="6"/>
  <c r="U202" i="6"/>
  <c r="W215" i="6"/>
  <c r="X215" i="6"/>
  <c r="V201" i="6"/>
  <c r="Y214" i="6"/>
  <c r="Z214" i="6"/>
  <c r="U201" i="6"/>
  <c r="W214" i="6"/>
  <c r="X214" i="6"/>
  <c r="V200" i="6"/>
  <c r="Y213" i="6"/>
  <c r="Z213" i="6"/>
  <c r="U200" i="6"/>
  <c r="W213" i="6"/>
  <c r="X213" i="6"/>
  <c r="AA200" i="10"/>
  <c r="AA201" i="10"/>
  <c r="AA202" i="10"/>
  <c r="AA203" i="10"/>
  <c r="AA204" i="10"/>
  <c r="AA205" i="10"/>
  <c r="AA206" i="10"/>
  <c r="AA207" i="10"/>
  <c r="AA208" i="10"/>
  <c r="AA209" i="10"/>
  <c r="AA210" i="10"/>
  <c r="AA211" i="10"/>
  <c r="Z200" i="10"/>
  <c r="AA225" i="9"/>
  <c r="Z225" i="9"/>
  <c r="AA212" i="7"/>
  <c r="AA213" i="7"/>
  <c r="AA214" i="7"/>
  <c r="AA215" i="7"/>
  <c r="Z212" i="7"/>
  <c r="Z224" i="6"/>
  <c r="AA224" i="6"/>
  <c r="AA212" i="6"/>
  <c r="AA213" i="6"/>
  <c r="AA214" i="6"/>
  <c r="AA215" i="6"/>
  <c r="AA216" i="6"/>
  <c r="AA217" i="6"/>
  <c r="AA218" i="6"/>
  <c r="AA219" i="6"/>
  <c r="AA220" i="6"/>
  <c r="AA221" i="6"/>
  <c r="AA222" i="6"/>
  <c r="AA223" i="6"/>
  <c r="Z212" i="6"/>
  <c r="U199" i="7"/>
  <c r="U211" i="7"/>
  <c r="V199" i="10"/>
  <c r="Y212" i="10"/>
  <c r="U199" i="10"/>
  <c r="W212" i="10"/>
  <c r="X212" i="10"/>
  <c r="AC187" i="10" a="1"/>
  <c r="AC200" i="9" a="1"/>
  <c r="U212" i="9"/>
  <c r="W225" i="9"/>
  <c r="X225" i="9"/>
  <c r="AF211" i="8"/>
  <c r="AI224" i="8"/>
  <c r="AM199" i="8" a="1"/>
  <c r="AE211" i="8"/>
  <c r="AG224" i="8"/>
  <c r="AH224" i="8"/>
  <c r="V203" i="7"/>
  <c r="Y216" i="7"/>
  <c r="Z216" i="7"/>
  <c r="AC199" i="6" a="1"/>
  <c r="AA212" i="10"/>
  <c r="Z212" i="10"/>
  <c r="AK224" i="8"/>
  <c r="AJ224" i="8"/>
  <c r="W224" i="7"/>
  <c r="X224" i="7"/>
  <c r="W212" i="7"/>
  <c r="X212" i="7"/>
  <c r="AA216" i="7"/>
  <c r="AA217" i="7"/>
  <c r="AA218" i="7"/>
  <c r="AA219" i="7"/>
  <c r="AA220" i="7"/>
  <c r="AA221" i="7"/>
  <c r="AA222" i="7"/>
  <c r="AA223" i="7"/>
  <c r="AD188" i="10"/>
  <c r="AD189" i="10"/>
  <c r="AM188" i="10"/>
  <c r="AM189" i="10"/>
  <c r="AK188" i="10"/>
  <c r="AK189" i="10"/>
  <c r="AC188" i="10"/>
  <c r="AC189" i="10"/>
  <c r="AG187" i="10"/>
  <c r="AJ188" i="10"/>
  <c r="AJ189" i="10"/>
  <c r="AN187" i="10"/>
  <c r="AF187" i="10"/>
  <c r="AL187" i="10"/>
  <c r="AH188" i="10"/>
  <c r="AH189" i="10"/>
  <c r="AE188" i="10"/>
  <c r="AE189" i="10"/>
  <c r="AH187" i="10"/>
  <c r="AI188" i="10"/>
  <c r="AI189" i="10"/>
  <c r="AM187" i="10"/>
  <c r="AE187" i="10"/>
  <c r="AD187" i="10"/>
  <c r="AG188" i="10"/>
  <c r="AG189" i="10"/>
  <c r="AK187" i="10"/>
  <c r="AC187" i="10"/>
  <c r="AN188" i="10"/>
  <c r="AN189" i="10"/>
  <c r="AF188" i="10"/>
  <c r="AF189" i="10"/>
  <c r="AJ187" i="10"/>
  <c r="AI187" i="10"/>
  <c r="AL188" i="10"/>
  <c r="AL189" i="10"/>
  <c r="AN201" i="9"/>
  <c r="AN202" i="9"/>
  <c r="AF201" i="9"/>
  <c r="AF202" i="9"/>
  <c r="AE200" i="9"/>
  <c r="AD200" i="9"/>
  <c r="AM201" i="9"/>
  <c r="AM202" i="9"/>
  <c r="AE201" i="9"/>
  <c r="AE202" i="9"/>
  <c r="AI200" i="9"/>
  <c r="AD201" i="9"/>
  <c r="AD202" i="9"/>
  <c r="AH200" i="9"/>
  <c r="AI201" i="9"/>
  <c r="AI202" i="9"/>
  <c r="AL201" i="9"/>
  <c r="AL202" i="9"/>
  <c r="AH201" i="9"/>
  <c r="AH202" i="9"/>
  <c r="AK201" i="9"/>
  <c r="AK202" i="9"/>
  <c r="AC201" i="9"/>
  <c r="AC202" i="9"/>
  <c r="AG200" i="9"/>
  <c r="AJ201" i="9"/>
  <c r="AJ202" i="9"/>
  <c r="AN200" i="9"/>
  <c r="AF200" i="9"/>
  <c r="AM200" i="9"/>
  <c r="AL200" i="9"/>
  <c r="AG201" i="9"/>
  <c r="AG202" i="9"/>
  <c r="AK200" i="9"/>
  <c r="AC200" i="9"/>
  <c r="AJ200" i="9"/>
  <c r="AU200" i="8"/>
  <c r="AU201" i="8"/>
  <c r="AM200" i="8"/>
  <c r="AM201" i="8"/>
  <c r="AQ199" i="8"/>
  <c r="AS200" i="8"/>
  <c r="AS201" i="8"/>
  <c r="AO199" i="8"/>
  <c r="AV199" i="8"/>
  <c r="AQ200" i="8"/>
  <c r="AQ201" i="8"/>
  <c r="AP200" i="8"/>
  <c r="AP201" i="8"/>
  <c r="AT200" i="8"/>
  <c r="AT201" i="8"/>
  <c r="AX199" i="8"/>
  <c r="AP199" i="8"/>
  <c r="AW199" i="8"/>
  <c r="AR200" i="8"/>
  <c r="AR201" i="8"/>
  <c r="AN199" i="8"/>
  <c r="AU199" i="8"/>
  <c r="AM199" i="8"/>
  <c r="AT199" i="8"/>
  <c r="AS199" i="8"/>
  <c r="AN200" i="8"/>
  <c r="AN201" i="8"/>
  <c r="AO200" i="8"/>
  <c r="AO201" i="8"/>
  <c r="AV200" i="8"/>
  <c r="AV201" i="8"/>
  <c r="AR199" i="8"/>
  <c r="AX200" i="8"/>
  <c r="AX201" i="8"/>
  <c r="AW200" i="8"/>
  <c r="AW201" i="8"/>
  <c r="AC199" i="7" a="1"/>
  <c r="V211" i="7"/>
  <c r="Y224" i="7"/>
  <c r="AM200" i="6"/>
  <c r="AM201" i="6"/>
  <c r="AE200" i="6"/>
  <c r="AE201" i="6"/>
  <c r="AI199" i="6"/>
  <c r="AL200" i="6"/>
  <c r="AL201" i="6"/>
  <c r="AD200" i="6"/>
  <c r="AD201" i="6"/>
  <c r="AH199" i="6"/>
  <c r="AK200" i="6"/>
  <c r="AK201" i="6"/>
  <c r="AC200" i="6"/>
  <c r="AC201" i="6"/>
  <c r="AG199" i="6"/>
  <c r="AJ200" i="6"/>
  <c r="AJ201" i="6"/>
  <c r="AN199" i="6"/>
  <c r="AF199" i="6"/>
  <c r="AE199" i="6"/>
  <c r="AI200" i="6"/>
  <c r="AI201" i="6"/>
  <c r="AM199" i="6"/>
  <c r="AG200" i="6"/>
  <c r="AG201" i="6"/>
  <c r="AH200" i="6"/>
  <c r="AH201" i="6"/>
  <c r="AL199" i="6"/>
  <c r="AD199" i="6"/>
  <c r="AC199" i="6"/>
  <c r="AN200" i="6"/>
  <c r="AN201" i="6"/>
  <c r="AF200" i="6"/>
  <c r="AF201" i="6"/>
  <c r="AJ199" i="6"/>
  <c r="AK199" i="6"/>
  <c r="AA224" i="7"/>
  <c r="Z224" i="7"/>
  <c r="AN200" i="7"/>
  <c r="AN201" i="7"/>
  <c r="AF200" i="7"/>
  <c r="AF201" i="7"/>
  <c r="AJ199" i="7"/>
  <c r="AC199" i="7"/>
  <c r="AM200" i="7"/>
  <c r="AM201" i="7"/>
  <c r="AE200" i="7"/>
  <c r="AE201" i="7"/>
  <c r="AI199" i="7"/>
  <c r="AD199" i="7"/>
  <c r="AG200" i="7"/>
  <c r="AG201" i="7"/>
  <c r="AL200" i="7"/>
  <c r="AL201" i="7"/>
  <c r="AD200" i="7"/>
  <c r="AD201" i="7"/>
  <c r="AH199" i="7"/>
  <c r="AK200" i="7"/>
  <c r="AK201" i="7"/>
  <c r="AC200" i="7"/>
  <c r="AC201" i="7"/>
  <c r="AG199" i="7"/>
  <c r="AK199" i="7"/>
  <c r="AJ200" i="7"/>
  <c r="AJ201" i="7"/>
  <c r="AN199" i="7"/>
  <c r="AF199" i="7"/>
  <c r="AH200" i="7"/>
  <c r="AH201" i="7"/>
  <c r="AL199" i="7"/>
  <c r="AI200" i="7"/>
  <c r="AI201" i="7"/>
  <c r="AM199" i="7"/>
  <c r="AE199" i="7"/>
  <c r="G194" i="6"/>
  <c r="AF193" i="8"/>
  <c r="AI206" i="8"/>
  <c r="AJ206" i="8"/>
  <c r="AD193" i="8"/>
  <c r="AE193" i="8"/>
  <c r="AG206" i="8"/>
  <c r="AH206" i="8"/>
  <c r="C193" i="6"/>
  <c r="W201" i="7"/>
  <c r="X201" i="7"/>
  <c r="U175" i="10"/>
  <c r="W188" i="10"/>
  <c r="X188" i="10"/>
  <c r="V175" i="10"/>
  <c r="Y188" i="10"/>
  <c r="Z188" i="10"/>
  <c r="U176" i="10"/>
  <c r="W189" i="10"/>
  <c r="X189" i="10"/>
  <c r="U181" i="10"/>
  <c r="W194" i="10"/>
  <c r="X194" i="10"/>
  <c r="V181" i="10"/>
  <c r="Y194" i="10"/>
  <c r="Z194" i="10"/>
  <c r="U183" i="10"/>
  <c r="W196" i="10"/>
  <c r="X196" i="10"/>
  <c r="V183" i="10"/>
  <c r="Y196" i="10"/>
  <c r="Z196" i="10"/>
  <c r="U184" i="10"/>
  <c r="W197" i="10"/>
  <c r="X197" i="10"/>
  <c r="V184" i="10"/>
  <c r="Y197" i="10"/>
  <c r="Z197" i="10"/>
  <c r="U185" i="10"/>
  <c r="W198" i="10"/>
  <c r="X198" i="10"/>
  <c r="V185" i="10"/>
  <c r="Y198" i="10"/>
  <c r="Z198" i="10"/>
  <c r="U153" i="10"/>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c r="V126" i="10"/>
  <c r="U127" i="10"/>
  <c r="V127" i="10"/>
  <c r="U128" i="10"/>
  <c r="V128" i="10"/>
  <c r="U129" i="10"/>
  <c r="W142" i="10"/>
  <c r="X142" i="10"/>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c r="V114" i="10"/>
  <c r="U115" i="10"/>
  <c r="V115" i="10"/>
  <c r="U116" i="10"/>
  <c r="W129" i="10"/>
  <c r="X129" i="10"/>
  <c r="V116" i="10"/>
  <c r="U117" i="10"/>
  <c r="V117" i="10"/>
  <c r="Y130" i="10"/>
  <c r="Z130" i="10"/>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c r="V97" i="10"/>
  <c r="U98" i="10"/>
  <c r="V98" i="10"/>
  <c r="U99" i="10"/>
  <c r="V99" i="10"/>
  <c r="U100" i="10"/>
  <c r="V100" i="10"/>
  <c r="U101" i="10"/>
  <c r="V101" i="10"/>
  <c r="Y114" i="10"/>
  <c r="Z114" i="10"/>
  <c r="U102" i="10"/>
  <c r="V102" i="10"/>
  <c r="Y115" i="10"/>
  <c r="Z115" i="10"/>
  <c r="U103" i="10"/>
  <c r="W116" i="10"/>
  <c r="X116" i="10"/>
  <c r="V103" i="10"/>
  <c r="U104" i="10"/>
  <c r="V104" i="10"/>
  <c r="U105" i="10"/>
  <c r="V105" i="10"/>
  <c r="Y118" i="10"/>
  <c r="Z118" i="10"/>
  <c r="U106" i="10"/>
  <c r="V106" i="10"/>
  <c r="U107" i="10"/>
  <c r="W107" i="10"/>
  <c r="X107" i="10"/>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c r="U78" i="10"/>
  <c r="V77" i="10"/>
  <c r="U77" i="10"/>
  <c r="V76" i="10"/>
  <c r="U76" i="10"/>
  <c r="V75" i="10"/>
  <c r="U75" i="10"/>
  <c r="V74" i="10"/>
  <c r="U74" i="10"/>
  <c r="V73" i="10"/>
  <c r="U73" i="10"/>
  <c r="V72" i="10"/>
  <c r="U72" i="10"/>
  <c r="V71" i="10"/>
  <c r="Y71" i="10"/>
  <c r="Z71" i="10"/>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c r="U16" i="10"/>
  <c r="V15" i="10"/>
  <c r="U15" i="10"/>
  <c r="V14" i="10"/>
  <c r="Y27" i="10"/>
  <c r="Z27" i="10"/>
  <c r="U14" i="10"/>
  <c r="V13" i="10"/>
  <c r="Y26" i="10"/>
  <c r="Z26" i="10"/>
  <c r="U13" i="10"/>
  <c r="V12" i="10"/>
  <c r="U12" i="10"/>
  <c r="V11" i="10"/>
  <c r="U11" i="10"/>
  <c r="V10" i="10"/>
  <c r="U10" i="10"/>
  <c r="V9" i="10"/>
  <c r="U9" i="10"/>
  <c r="V8" i="10"/>
  <c r="U8" i="10"/>
  <c r="V7" i="10"/>
  <c r="U7" i="10"/>
  <c r="V6" i="10"/>
  <c r="U6" i="10"/>
  <c r="V5" i="10"/>
  <c r="U5" i="10"/>
  <c r="U188" i="9"/>
  <c r="W201" i="9"/>
  <c r="X201" i="9"/>
  <c r="V188" i="9"/>
  <c r="Y201" i="9"/>
  <c r="Z201" i="9"/>
  <c r="U189" i="9"/>
  <c r="W202" i="9"/>
  <c r="X202" i="9"/>
  <c r="U194" i="9"/>
  <c r="W207" i="9"/>
  <c r="X207" i="9"/>
  <c r="V194" i="9"/>
  <c r="Y207" i="9"/>
  <c r="Z207" i="9"/>
  <c r="U196" i="9"/>
  <c r="W209" i="9"/>
  <c r="X209" i="9"/>
  <c r="V196" i="9"/>
  <c r="Y209" i="9"/>
  <c r="Z209" i="9"/>
  <c r="U197" i="9"/>
  <c r="W210" i="9"/>
  <c r="X210" i="9"/>
  <c r="V197" i="9"/>
  <c r="Y210" i="9"/>
  <c r="Z210" i="9"/>
  <c r="U198" i="9"/>
  <c r="W211" i="9"/>
  <c r="X211" i="9"/>
  <c r="V198" i="9"/>
  <c r="Y211" i="9"/>
  <c r="Z211" i="9"/>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c r="V113" i="9"/>
  <c r="U114" i="9"/>
  <c r="V114" i="9"/>
  <c r="U115" i="9"/>
  <c r="V115" i="9"/>
  <c r="U116" i="9"/>
  <c r="V116" i="9"/>
  <c r="U117" i="9"/>
  <c r="V117" i="9"/>
  <c r="U118" i="9"/>
  <c r="V118" i="9"/>
  <c r="U119" i="9"/>
  <c r="V119" i="9"/>
  <c r="Y132" i="9"/>
  <c r="Z132" i="9"/>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c r="U66" i="9"/>
  <c r="V65" i="9"/>
  <c r="U65" i="9"/>
  <c r="V64" i="9"/>
  <c r="U64" i="9"/>
  <c r="V63" i="9"/>
  <c r="U63" i="9"/>
  <c r="W76" i="9"/>
  <c r="X76" i="9"/>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c r="V11" i="9"/>
  <c r="U11" i="9"/>
  <c r="V10" i="9"/>
  <c r="U10" i="9"/>
  <c r="V9" i="9"/>
  <c r="U9" i="9"/>
  <c r="V8" i="9"/>
  <c r="U8" i="9"/>
  <c r="V7" i="9"/>
  <c r="U7" i="9"/>
  <c r="V6" i="9"/>
  <c r="U6" i="9"/>
  <c r="W19" i="9"/>
  <c r="X19" i="9"/>
  <c r="V5" i="9"/>
  <c r="U5" i="9"/>
  <c r="AD187" i="8"/>
  <c r="AE187" i="8"/>
  <c r="AG200" i="8"/>
  <c r="AH200" i="8"/>
  <c r="AF187" i="8"/>
  <c r="AI200" i="8"/>
  <c r="AJ200" i="8"/>
  <c r="AD188" i="8"/>
  <c r="AE188" i="8"/>
  <c r="AG201" i="8"/>
  <c r="AH201" i="8"/>
  <c r="AD195" i="8"/>
  <c r="AE195" i="8"/>
  <c r="AG208" i="8"/>
  <c r="AH208" i="8"/>
  <c r="AF195" i="8"/>
  <c r="AI208" i="8"/>
  <c r="AJ208" i="8"/>
  <c r="AD196" i="8"/>
  <c r="AE196" i="8"/>
  <c r="AG209" i="8"/>
  <c r="AH209" i="8"/>
  <c r="AF196" i="8"/>
  <c r="AI209" i="8"/>
  <c r="AJ209" i="8"/>
  <c r="AD197" i="8"/>
  <c r="AE197" i="8"/>
  <c r="AG210" i="8"/>
  <c r="AH210" i="8"/>
  <c r="AF197" i="8"/>
  <c r="AI210" i="8"/>
  <c r="AJ210" i="8"/>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c r="AD135" i="8"/>
  <c r="AE135" i="8"/>
  <c r="AF135" i="8"/>
  <c r="AD136" i="8"/>
  <c r="AE136" i="8"/>
  <c r="AF136" i="8"/>
  <c r="AD137" i="8"/>
  <c r="AE137" i="8"/>
  <c r="AF137" i="8"/>
  <c r="AD138" i="8"/>
  <c r="AE138" i="8"/>
  <c r="AF138" i="8"/>
  <c r="AD139" i="8"/>
  <c r="AE139" i="8"/>
  <c r="AF139" i="8"/>
  <c r="AD140" i="8"/>
  <c r="AE140" i="8"/>
  <c r="AF140" i="8"/>
  <c r="AD141" i="8"/>
  <c r="AE141" i="8"/>
  <c r="AF141" i="8"/>
  <c r="AI154" i="8"/>
  <c r="AJ154" i="8"/>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c r="AF108" i="8"/>
  <c r="AI121" i="8"/>
  <c r="AK121" i="8"/>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c r="AE44" i="8"/>
  <c r="AD44" i="8"/>
  <c r="AF43" i="8"/>
  <c r="AI43" i="8"/>
  <c r="AJ43" i="8"/>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W200" i="7"/>
  <c r="X200" i="7"/>
  <c r="Y200" i="7"/>
  <c r="Z200" i="7"/>
  <c r="W206" i="7"/>
  <c r="X206" i="7"/>
  <c r="V193" i="7"/>
  <c r="Y206" i="7"/>
  <c r="Z206" i="7"/>
  <c r="W208" i="7"/>
  <c r="X208" i="7"/>
  <c r="W209" i="7"/>
  <c r="X209" i="7"/>
  <c r="V196" i="7"/>
  <c r="Y209" i="7"/>
  <c r="Z209" i="7"/>
  <c r="W210" i="7"/>
  <c r="X210" i="7"/>
  <c r="V197" i="7"/>
  <c r="Y210" i="7"/>
  <c r="Z210" i="7"/>
  <c r="U147" i="7"/>
  <c r="W147" i="7"/>
  <c r="X147" i="7"/>
  <c r="V147" i="7"/>
  <c r="U148" i="7"/>
  <c r="V148" i="7"/>
  <c r="Y148" i="7"/>
  <c r="Z148" i="7"/>
  <c r="U149" i="7"/>
  <c r="V149" i="7"/>
  <c r="U150" i="7"/>
  <c r="V150" i="7"/>
  <c r="Y150" i="7"/>
  <c r="Z150" i="7"/>
  <c r="U151" i="7"/>
  <c r="V151" i="7"/>
  <c r="U152" i="7"/>
  <c r="V152" i="7"/>
  <c r="U153" i="7"/>
  <c r="W153" i="7"/>
  <c r="X153" i="7"/>
  <c r="V153" i="7"/>
  <c r="U154" i="7"/>
  <c r="V154" i="7"/>
  <c r="U155" i="7"/>
  <c r="V155" i="7"/>
  <c r="U156" i="7"/>
  <c r="V156" i="7"/>
  <c r="Y156" i="7"/>
  <c r="Z156" i="7"/>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c r="U136" i="7"/>
  <c r="V136" i="7"/>
  <c r="U137" i="7"/>
  <c r="V137" i="7"/>
  <c r="U138" i="7"/>
  <c r="V138" i="7"/>
  <c r="U139" i="7"/>
  <c r="V139" i="7"/>
  <c r="Y139" i="7"/>
  <c r="Z139" i="7"/>
  <c r="U140" i="7"/>
  <c r="V140" i="7"/>
  <c r="W140" i="7"/>
  <c r="X140" i="7"/>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c r="V125" i="7"/>
  <c r="U126" i="7"/>
  <c r="V126" i="7"/>
  <c r="U127" i="7"/>
  <c r="V127" i="7"/>
  <c r="Y140" i="7"/>
  <c r="Z140" i="7"/>
  <c r="U128" i="7"/>
  <c r="V128" i="7"/>
  <c r="Y141" i="7"/>
  <c r="Z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c r="V113" i="7"/>
  <c r="U114" i="7"/>
  <c r="W127" i="7"/>
  <c r="X127" i="7"/>
  <c r="V114" i="7"/>
  <c r="U115" i="7"/>
  <c r="V115" i="7"/>
  <c r="U116" i="7"/>
  <c r="V116" i="7"/>
  <c r="U117" i="7"/>
  <c r="W117" i="7"/>
  <c r="X117" i="7"/>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c r="U99" i="7"/>
  <c r="V99" i="7"/>
  <c r="U100" i="7"/>
  <c r="V100" i="7"/>
  <c r="Y113" i="7"/>
  <c r="Z113" i="7"/>
  <c r="U101" i="7"/>
  <c r="W101" i="7"/>
  <c r="X101" i="7"/>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c r="V74" i="7"/>
  <c r="U74" i="7"/>
  <c r="W74" i="7"/>
  <c r="X74" i="7"/>
  <c r="V73" i="7"/>
  <c r="U73" i="7"/>
  <c r="V72" i="7"/>
  <c r="Y85" i="7"/>
  <c r="Z85" i="7"/>
  <c r="U72" i="7"/>
  <c r="V71" i="7"/>
  <c r="U71" i="7"/>
  <c r="V70" i="7"/>
  <c r="U70" i="7"/>
  <c r="Y69" i="7"/>
  <c r="V69" i="7"/>
  <c r="U69" i="7"/>
  <c r="W69" i="7"/>
  <c r="T68" i="7"/>
  <c r="S68" i="7"/>
  <c r="R68" i="7"/>
  <c r="Q68" i="7"/>
  <c r="P68" i="7"/>
  <c r="O68" i="7"/>
  <c r="N68" i="7"/>
  <c r="M68" i="7"/>
  <c r="L68" i="7"/>
  <c r="K68" i="7"/>
  <c r="J68" i="7"/>
  <c r="I68" i="7"/>
  <c r="H68" i="7"/>
  <c r="G68" i="7"/>
  <c r="D68" i="7"/>
  <c r="C68" i="7"/>
  <c r="C68" i="6"/>
  <c r="V67" i="7"/>
  <c r="U67" i="7"/>
  <c r="V66" i="7"/>
  <c r="Y66" i="7"/>
  <c r="Z66" i="7"/>
  <c r="U66" i="7"/>
  <c r="V65" i="7"/>
  <c r="U65" i="7"/>
  <c r="V64" i="7"/>
  <c r="U64" i="7"/>
  <c r="V63" i="7"/>
  <c r="U63" i="7"/>
  <c r="V62" i="7"/>
  <c r="U62" i="7"/>
  <c r="W61" i="7"/>
  <c r="X61" i="7"/>
  <c r="V61" i="7"/>
  <c r="V60" i="7"/>
  <c r="U60" i="7"/>
  <c r="V59" i="7"/>
  <c r="U59" i="7"/>
  <c r="V58" i="7"/>
  <c r="U58" i="7"/>
  <c r="V57" i="7"/>
  <c r="Y57" i="7"/>
  <c r="Z57" i="7"/>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c r="V50" i="7"/>
  <c r="U50" i="7"/>
  <c r="W50" i="7"/>
  <c r="X50" i="7"/>
  <c r="V49" i="7"/>
  <c r="U49" i="7"/>
  <c r="W49" i="7"/>
  <c r="X49" i="7"/>
  <c r="V48" i="7"/>
  <c r="U48" i="7"/>
  <c r="V47" i="7"/>
  <c r="U47" i="7"/>
  <c r="V46" i="7"/>
  <c r="Y59" i="7"/>
  <c r="Z59" i="7"/>
  <c r="U46" i="7"/>
  <c r="V45" i="7"/>
  <c r="U45" i="7"/>
  <c r="V44" i="7"/>
  <c r="U44" i="7"/>
  <c r="V43" i="7"/>
  <c r="U43" i="7"/>
  <c r="T42" i="7"/>
  <c r="S42" i="7"/>
  <c r="R42" i="7"/>
  <c r="Q42" i="7"/>
  <c r="P42" i="7"/>
  <c r="O42" i="7"/>
  <c r="N42" i="7"/>
  <c r="M42" i="7"/>
  <c r="L42" i="7"/>
  <c r="K42" i="7"/>
  <c r="J42" i="7"/>
  <c r="I42" i="7"/>
  <c r="H42" i="7"/>
  <c r="G42" i="7"/>
  <c r="D42" i="7"/>
  <c r="C42" i="7"/>
  <c r="V41" i="7"/>
  <c r="Y54" i="7"/>
  <c r="Z54" i="7"/>
  <c r="U41" i="7"/>
  <c r="V40" i="7"/>
  <c r="U40" i="7"/>
  <c r="V39" i="7"/>
  <c r="U39" i="7"/>
  <c r="V38" i="7"/>
  <c r="U38" i="7"/>
  <c r="V37" i="7"/>
  <c r="Y50" i="7"/>
  <c r="Z50" i="7"/>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87" i="6"/>
  <c r="D187" i="6"/>
  <c r="E187" i="6"/>
  <c r="F187" i="6"/>
  <c r="G187" i="6"/>
  <c r="H187" i="6"/>
  <c r="I187" i="6"/>
  <c r="J187" i="6"/>
  <c r="K187" i="6"/>
  <c r="L187" i="6"/>
  <c r="M187" i="6"/>
  <c r="N187" i="6"/>
  <c r="O187" i="6"/>
  <c r="P187" i="6"/>
  <c r="Q187" i="6"/>
  <c r="R187" i="6"/>
  <c r="S187" i="6"/>
  <c r="T187" i="6"/>
  <c r="C188" i="6"/>
  <c r="D188" i="6"/>
  <c r="E188" i="6"/>
  <c r="F188" i="6"/>
  <c r="G188" i="6"/>
  <c r="H188" i="6"/>
  <c r="I188" i="6"/>
  <c r="K188" i="6"/>
  <c r="L188" i="6"/>
  <c r="M188" i="6"/>
  <c r="N188" i="6"/>
  <c r="O188" i="6"/>
  <c r="P188" i="6"/>
  <c r="Q188" i="6"/>
  <c r="R188" i="6"/>
  <c r="S188" i="6"/>
  <c r="T188" i="6"/>
  <c r="C189" i="6"/>
  <c r="D189" i="6"/>
  <c r="K189" i="6"/>
  <c r="L189" i="6"/>
  <c r="M189" i="6"/>
  <c r="N189" i="6"/>
  <c r="O189" i="6"/>
  <c r="P189" i="6"/>
  <c r="Q189" i="6"/>
  <c r="R189" i="6"/>
  <c r="S189" i="6"/>
  <c r="T189" i="6"/>
  <c r="I190" i="6"/>
  <c r="J190" i="6"/>
  <c r="K190" i="6"/>
  <c r="L190" i="6"/>
  <c r="M190" i="6"/>
  <c r="N190" i="6"/>
  <c r="O190" i="6"/>
  <c r="P190" i="6"/>
  <c r="R190" i="6"/>
  <c r="S190" i="6"/>
  <c r="T190" i="6"/>
  <c r="C192" i="6"/>
  <c r="D192" i="6"/>
  <c r="G192" i="6"/>
  <c r="H192" i="6"/>
  <c r="K192" i="6"/>
  <c r="L192" i="6"/>
  <c r="M192" i="6"/>
  <c r="N192" i="6"/>
  <c r="O192" i="6"/>
  <c r="P192" i="6"/>
  <c r="Q192" i="6"/>
  <c r="R192" i="6"/>
  <c r="S192" i="6"/>
  <c r="T192" i="6"/>
  <c r="D193" i="6"/>
  <c r="E193" i="6"/>
  <c r="F193" i="6"/>
  <c r="G193" i="6"/>
  <c r="H193" i="6"/>
  <c r="I193" i="6"/>
  <c r="J193" i="6"/>
  <c r="K193" i="6"/>
  <c r="L193" i="6"/>
  <c r="M193" i="6"/>
  <c r="N193" i="6"/>
  <c r="O193" i="6"/>
  <c r="P193" i="6"/>
  <c r="Q193" i="6"/>
  <c r="R193" i="6"/>
  <c r="S193" i="6"/>
  <c r="T193" i="6"/>
  <c r="C194" i="6"/>
  <c r="D194" i="6"/>
  <c r="E194" i="6"/>
  <c r="F194" i="6"/>
  <c r="H194" i="6"/>
  <c r="I194" i="6"/>
  <c r="J194" i="6"/>
  <c r="K194" i="6"/>
  <c r="L194" i="6"/>
  <c r="M194" i="6"/>
  <c r="N194" i="6"/>
  <c r="O194" i="6"/>
  <c r="P194" i="6"/>
  <c r="Q194" i="6"/>
  <c r="R194" i="6"/>
  <c r="C195" i="6"/>
  <c r="E195" i="6"/>
  <c r="F195" i="6"/>
  <c r="G195" i="6"/>
  <c r="H195" i="6"/>
  <c r="I195" i="6"/>
  <c r="J195" i="6"/>
  <c r="K195" i="6"/>
  <c r="L195" i="6"/>
  <c r="M195" i="6"/>
  <c r="N195" i="6"/>
  <c r="O195" i="6"/>
  <c r="P195" i="6"/>
  <c r="Q195" i="6"/>
  <c r="R195" i="6"/>
  <c r="S195" i="6"/>
  <c r="T195" i="6"/>
  <c r="C196" i="6"/>
  <c r="D196" i="6"/>
  <c r="E196" i="6"/>
  <c r="F196" i="6"/>
  <c r="G196" i="6"/>
  <c r="H196" i="6"/>
  <c r="I196" i="6"/>
  <c r="J196" i="6"/>
  <c r="K196" i="6"/>
  <c r="L196" i="6"/>
  <c r="M196" i="6"/>
  <c r="N196" i="6"/>
  <c r="O196" i="6"/>
  <c r="P196" i="6"/>
  <c r="Q196" i="6"/>
  <c r="R196" i="6"/>
  <c r="S196" i="6"/>
  <c r="T196" i="6"/>
  <c r="D197" i="6"/>
  <c r="E197" i="6"/>
  <c r="F197" i="6"/>
  <c r="G197" i="6"/>
  <c r="H197" i="6"/>
  <c r="I197" i="6"/>
  <c r="J197" i="6"/>
  <c r="K197" i="6"/>
  <c r="L197" i="6"/>
  <c r="M197" i="6"/>
  <c r="N197" i="6"/>
  <c r="O197" i="6"/>
  <c r="P197" i="6"/>
  <c r="Q197" i="6"/>
  <c r="R197" i="6"/>
  <c r="S197" i="6"/>
  <c r="T197" i="6"/>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c r="AI49" i="8"/>
  <c r="AJ49" i="8"/>
  <c r="AG102" i="8"/>
  <c r="AH102" i="8"/>
  <c r="AI151" i="8"/>
  <c r="AJ151" i="8"/>
  <c r="I55" i="6"/>
  <c r="Q55" i="6"/>
  <c r="I68" i="6"/>
  <c r="I81" i="6"/>
  <c r="Q81" i="6"/>
  <c r="I94" i="6"/>
  <c r="P120" i="6"/>
  <c r="H120" i="6"/>
  <c r="R29" i="6"/>
  <c r="R42" i="6"/>
  <c r="AI135" i="8"/>
  <c r="AJ135" i="8"/>
  <c r="AI65" i="8"/>
  <c r="AJ65" i="8"/>
  <c r="AG106" i="8"/>
  <c r="AH106" i="8"/>
  <c r="AG98" i="8"/>
  <c r="AH98" i="8"/>
  <c r="AI155" i="8"/>
  <c r="AJ155" i="8"/>
  <c r="AG150" i="8"/>
  <c r="AH150" i="8"/>
  <c r="AI147" i="8"/>
  <c r="AJ147" i="8"/>
  <c r="W50" i="9"/>
  <c r="X50" i="9"/>
  <c r="W55" i="9"/>
  <c r="X55" i="9"/>
  <c r="W135" i="9"/>
  <c r="X135" i="9"/>
  <c r="Y71" i="9"/>
  <c r="Z71" i="9"/>
  <c r="W132" i="9"/>
  <c r="X132" i="9"/>
  <c r="Y159" i="9"/>
  <c r="Z159" i="9"/>
  <c r="Y151" i="9"/>
  <c r="Z151" i="9"/>
  <c r="Y59" i="9"/>
  <c r="Z59" i="9"/>
  <c r="W118" i="9"/>
  <c r="X118" i="9"/>
  <c r="W31" i="9"/>
  <c r="W100" i="9"/>
  <c r="X100" i="9"/>
  <c r="Y39" i="9"/>
  <c r="Z39" i="9"/>
  <c r="W138" i="9"/>
  <c r="X138" i="9"/>
  <c r="Y58" i="9"/>
  <c r="Z58" i="9"/>
  <c r="W20" i="9"/>
  <c r="X20" i="9"/>
  <c r="W24" i="9"/>
  <c r="X24" i="9"/>
  <c r="Y78" i="9"/>
  <c r="Z78" i="9"/>
  <c r="Y83" i="9"/>
  <c r="Z83" i="9"/>
  <c r="W109" i="9"/>
  <c r="X109" i="9"/>
  <c r="Y23" i="7"/>
  <c r="Z23" i="7"/>
  <c r="W53" i="7"/>
  <c r="X53" i="7"/>
  <c r="W62" i="7"/>
  <c r="X62" i="7"/>
  <c r="Y65" i="7"/>
  <c r="Z65" i="7"/>
  <c r="Y99" i="7"/>
  <c r="Z99" i="7"/>
  <c r="Y90" i="7"/>
  <c r="Z90" i="7"/>
  <c r="W106" i="7"/>
  <c r="X106" i="7"/>
  <c r="Y119" i="7"/>
  <c r="Z119" i="7"/>
  <c r="Y111" i="7"/>
  <c r="Z111" i="7"/>
  <c r="O16" i="6"/>
  <c r="T16" i="6"/>
  <c r="AI33" i="8"/>
  <c r="AJ33" i="8"/>
  <c r="AG36" i="8"/>
  <c r="AH36" i="8"/>
  <c r="AI41" i="8"/>
  <c r="AJ41" i="8"/>
  <c r="O42" i="6"/>
  <c r="T42" i="6"/>
  <c r="AG47" i="8"/>
  <c r="AH47" i="8"/>
  <c r="AF133" i="8"/>
  <c r="AI138" i="8"/>
  <c r="AJ138" i="8"/>
  <c r="AI156" i="8"/>
  <c r="AJ156" i="8"/>
  <c r="AI148" i="8"/>
  <c r="AJ148" i="8"/>
  <c r="J16" i="6"/>
  <c r="W79" i="9"/>
  <c r="X79" i="9"/>
  <c r="O81" i="6"/>
  <c r="W101" i="9"/>
  <c r="X101" i="9"/>
  <c r="Y119" i="9"/>
  <c r="Z119" i="9"/>
  <c r="S120" i="6"/>
  <c r="K120" i="6"/>
  <c r="W120" i="9"/>
  <c r="X120" i="9"/>
  <c r="Y146" i="9"/>
  <c r="Z146" i="9"/>
  <c r="W39" i="10"/>
  <c r="X39" i="10"/>
  <c r="Y68" i="10"/>
  <c r="Z68" i="10"/>
  <c r="Y143" i="10"/>
  <c r="Z143" i="10"/>
  <c r="Y58" i="7"/>
  <c r="Z58" i="7"/>
  <c r="Y62" i="7"/>
  <c r="Z62" i="7"/>
  <c r="W87" i="7"/>
  <c r="X87" i="7"/>
  <c r="AG104" i="8"/>
  <c r="AH104" i="8"/>
  <c r="AI153" i="8"/>
  <c r="AJ153" i="8"/>
  <c r="AG148" i="8"/>
  <c r="AH148" i="8"/>
  <c r="K16" i="6"/>
  <c r="S16" i="6"/>
  <c r="Y46" i="9"/>
  <c r="Z46" i="9"/>
  <c r="H68" i="6"/>
  <c r="J120" i="6"/>
  <c r="W116" i="9"/>
  <c r="X116" i="9"/>
  <c r="Y28" i="7"/>
  <c r="Z28" i="7"/>
  <c r="Y91" i="7"/>
  <c r="Z91" i="7"/>
  <c r="W155" i="7"/>
  <c r="X155" i="7"/>
  <c r="Q68" i="6"/>
  <c r="W45" i="10"/>
  <c r="X45" i="10"/>
  <c r="Y116" i="10"/>
  <c r="Z116" i="10"/>
  <c r="W84" i="7"/>
  <c r="X84" i="7"/>
  <c r="W88" i="7"/>
  <c r="X88" i="7"/>
  <c r="W92" i="7"/>
  <c r="X92" i="7"/>
  <c r="AI53" i="8"/>
  <c r="AJ53" i="8"/>
  <c r="AI57" i="8"/>
  <c r="AJ57" i="8"/>
  <c r="AF107" i="8"/>
  <c r="D120" i="6"/>
  <c r="W22" i="9"/>
  <c r="X22" i="9"/>
  <c r="W26" i="9"/>
  <c r="X26" i="9"/>
  <c r="Y47" i="9"/>
  <c r="Z47" i="9"/>
  <c r="S55" i="6"/>
  <c r="W49" i="10"/>
  <c r="X49" i="10"/>
  <c r="V16" i="7"/>
  <c r="Y25" i="7"/>
  <c r="Z25" i="7"/>
  <c r="Y30" i="7"/>
  <c r="AA30" i="7"/>
  <c r="Y67" i="7"/>
  <c r="Z67" i="7"/>
  <c r="Y79" i="7"/>
  <c r="Z79" i="7"/>
  <c r="W158" i="7"/>
  <c r="X158" i="7"/>
  <c r="W154" i="7"/>
  <c r="X154" i="7"/>
  <c r="AI48" i="8"/>
  <c r="AJ48" i="8"/>
  <c r="AG155" i="8"/>
  <c r="AH155" i="8"/>
  <c r="Y18" i="9"/>
  <c r="Y26" i="9"/>
  <c r="Z26" i="9"/>
  <c r="W44" i="9"/>
  <c r="W77" i="9"/>
  <c r="X77" i="9"/>
  <c r="W81" i="9"/>
  <c r="X81" i="9"/>
  <c r="W103" i="9"/>
  <c r="X103" i="9"/>
  <c r="Y144" i="9"/>
  <c r="Z144" i="9"/>
  <c r="W156" i="9"/>
  <c r="X156" i="9"/>
  <c r="Y128" i="10"/>
  <c r="Z128" i="10"/>
  <c r="W139" i="10"/>
  <c r="X139" i="10"/>
  <c r="W135" i="10"/>
  <c r="X135" i="10"/>
  <c r="W18" i="7"/>
  <c r="X18" i="7"/>
  <c r="W22" i="7"/>
  <c r="X22" i="7"/>
  <c r="W109" i="7"/>
  <c r="X109" i="7"/>
  <c r="AI51" i="8"/>
  <c r="AJ51" i="8"/>
  <c r="AG54" i="8"/>
  <c r="AH54" i="8"/>
  <c r="O55" i="6"/>
  <c r="L94" i="6"/>
  <c r="G29" i="6"/>
  <c r="O29" i="6"/>
  <c r="W127" i="9"/>
  <c r="X127" i="9"/>
  <c r="W123" i="9"/>
  <c r="X123" i="9"/>
  <c r="W144" i="9"/>
  <c r="X144" i="9"/>
  <c r="W50" i="10"/>
  <c r="X50" i="10"/>
  <c r="Y22" i="7"/>
  <c r="Z22" i="7"/>
  <c r="W57" i="7"/>
  <c r="X57" i="7"/>
  <c r="Y80" i="7"/>
  <c r="Z80" i="7"/>
  <c r="Y89" i="7"/>
  <c r="Z89" i="7"/>
  <c r="V120" i="7"/>
  <c r="Y116" i="7"/>
  <c r="Z116" i="7"/>
  <c r="Y112" i="7"/>
  <c r="Z112" i="7"/>
  <c r="Y108" i="7"/>
  <c r="AI35" i="8"/>
  <c r="AJ35" i="8"/>
  <c r="AI141" i="8"/>
  <c r="AJ141" i="8"/>
  <c r="AI144" i="8"/>
  <c r="AJ144" i="8"/>
  <c r="AG152" i="8"/>
  <c r="AH152" i="8"/>
  <c r="AI136" i="8"/>
  <c r="AJ136" i="8"/>
  <c r="AD146" i="8"/>
  <c r="Y19" i="9"/>
  <c r="Z19" i="9"/>
  <c r="Y27" i="9"/>
  <c r="Z27" i="9"/>
  <c r="W32" i="9"/>
  <c r="X32" i="9"/>
  <c r="W36" i="9"/>
  <c r="X36" i="9"/>
  <c r="W40" i="9"/>
  <c r="X40" i="9"/>
  <c r="Y70" i="9"/>
  <c r="W159" i="9"/>
  <c r="X159" i="9"/>
  <c r="Y87" i="10"/>
  <c r="Z87" i="10"/>
  <c r="Y41" i="10"/>
  <c r="Z41" i="10"/>
  <c r="W37" i="10"/>
  <c r="X37" i="10"/>
  <c r="Y53" i="10"/>
  <c r="Z53" i="10"/>
  <c r="W84" i="10"/>
  <c r="X84" i="10"/>
  <c r="W88" i="10"/>
  <c r="X88" i="10"/>
  <c r="W92" i="10"/>
  <c r="X92" i="10"/>
  <c r="Y102" i="10"/>
  <c r="Z102" i="10"/>
  <c r="W133" i="10"/>
  <c r="X133" i="10"/>
  <c r="Y129" i="10"/>
  <c r="Z129" i="10"/>
  <c r="W141" i="10"/>
  <c r="X141" i="10"/>
  <c r="W21" i="10"/>
  <c r="X21" i="10"/>
  <c r="W29" i="10"/>
  <c r="X29" i="10"/>
  <c r="W63" i="10"/>
  <c r="X63" i="10"/>
  <c r="Y79" i="10"/>
  <c r="Z79" i="10"/>
  <c r="Y144" i="10"/>
  <c r="Z144" i="10"/>
  <c r="Y140" i="10"/>
  <c r="Z140" i="10"/>
  <c r="Y136" i="10"/>
  <c r="Z136" i="10"/>
  <c r="W62" i="10"/>
  <c r="X62" i="10"/>
  <c r="Y133" i="10"/>
  <c r="Z133" i="10"/>
  <c r="Y21" i="10"/>
  <c r="Z21" i="10"/>
  <c r="Y25" i="10"/>
  <c r="Z25" i="10"/>
  <c r="Y46" i="10"/>
  <c r="Z46" i="10"/>
  <c r="Y50" i="10"/>
  <c r="Z50" i="10"/>
  <c r="Y54" i="10"/>
  <c r="Z54" i="10"/>
  <c r="W76" i="10"/>
  <c r="X76" i="10"/>
  <c r="W85" i="10"/>
  <c r="X85" i="10"/>
  <c r="W89" i="10"/>
  <c r="X89" i="10"/>
  <c r="W93" i="10"/>
  <c r="X93" i="10"/>
  <c r="W102" i="10"/>
  <c r="X102" i="10"/>
  <c r="W115" i="10"/>
  <c r="X115" i="10"/>
  <c r="U147" i="10"/>
  <c r="W24" i="10"/>
  <c r="X24" i="10"/>
  <c r="W22" i="10"/>
  <c r="X22" i="10"/>
  <c r="W31" i="10"/>
  <c r="W51" i="10"/>
  <c r="X51" i="10"/>
  <c r="W60" i="10"/>
  <c r="X60" i="10"/>
  <c r="Y72" i="10"/>
  <c r="Z72" i="10"/>
  <c r="Y110" i="10"/>
  <c r="Z110" i="10"/>
  <c r="Y131" i="10"/>
  <c r="Z131" i="10"/>
  <c r="Y141" i="10"/>
  <c r="Z141" i="10"/>
  <c r="W125" i="10"/>
  <c r="X125" i="10"/>
  <c r="Y135" i="10"/>
  <c r="Z135" i="10"/>
  <c r="Y31" i="10"/>
  <c r="W44" i="10"/>
  <c r="X44" i="10"/>
  <c r="Y47" i="10"/>
  <c r="Z47" i="10"/>
  <c r="Y60" i="10"/>
  <c r="Z60" i="10"/>
  <c r="W68" i="10"/>
  <c r="X68" i="10"/>
  <c r="W77" i="10"/>
  <c r="X77" i="10"/>
  <c r="W86" i="10"/>
  <c r="X86" i="10"/>
  <c r="W94" i="10"/>
  <c r="X94" i="10"/>
  <c r="Y104" i="10"/>
  <c r="Z104" i="10"/>
  <c r="W118" i="10"/>
  <c r="X118" i="10"/>
  <c r="W143" i="10"/>
  <c r="X143" i="10"/>
  <c r="W19" i="10"/>
  <c r="X19" i="10"/>
  <c r="W23" i="10"/>
  <c r="X23" i="10"/>
  <c r="Y39" i="10"/>
  <c r="Z39" i="10"/>
  <c r="W48" i="10"/>
  <c r="X48" i="10"/>
  <c r="W52" i="10"/>
  <c r="X52" i="10"/>
  <c r="W57" i="10"/>
  <c r="W65" i="10"/>
  <c r="X65" i="10"/>
  <c r="Y81" i="10"/>
  <c r="Z81" i="10"/>
  <c r="Y86" i="10"/>
  <c r="Z86" i="10"/>
  <c r="Y96" i="10"/>
  <c r="Y113" i="10"/>
  <c r="Z113" i="10"/>
  <c r="Y127" i="10"/>
  <c r="Z127" i="10"/>
  <c r="Y142" i="10"/>
  <c r="Z142" i="10"/>
  <c r="Y19" i="10"/>
  <c r="Z19" i="10"/>
  <c r="Y40" i="10"/>
  <c r="Z40" i="10"/>
  <c r="W53" i="10"/>
  <c r="X53" i="10"/>
  <c r="V69" i="10"/>
  <c r="Y103" i="10"/>
  <c r="Z103" i="10"/>
  <c r="W130" i="10"/>
  <c r="X130" i="10"/>
  <c r="W146" i="10"/>
  <c r="X146" i="10"/>
  <c r="W138" i="10"/>
  <c r="X138" i="10"/>
  <c r="R107" i="6"/>
  <c r="W45" i="9"/>
  <c r="X45" i="9"/>
  <c r="W72" i="9"/>
  <c r="X72" i="9"/>
  <c r="W89" i="9"/>
  <c r="X89" i="9"/>
  <c r="W93" i="9"/>
  <c r="X93" i="9"/>
  <c r="Y105" i="9"/>
  <c r="Z105" i="9"/>
  <c r="Y101" i="9"/>
  <c r="Z101" i="9"/>
  <c r="W112" i="9"/>
  <c r="X112" i="9"/>
  <c r="W133" i="9"/>
  <c r="X133" i="9"/>
  <c r="Y143" i="9"/>
  <c r="Z143" i="9"/>
  <c r="Y139" i="9"/>
  <c r="Z139" i="9"/>
  <c r="W151" i="9"/>
  <c r="X151" i="9"/>
  <c r="W84" i="9"/>
  <c r="X84" i="9"/>
  <c r="J107" i="6"/>
  <c r="Y84" i="9"/>
  <c r="Z84" i="9"/>
  <c r="L55" i="6"/>
  <c r="Q94" i="6"/>
  <c r="P107" i="6"/>
  <c r="H107" i="6"/>
  <c r="I107" i="6"/>
  <c r="U107" i="6"/>
  <c r="Q120" i="6"/>
  <c r="Y21" i="9"/>
  <c r="Z21" i="9"/>
  <c r="Y25" i="9"/>
  <c r="Z25" i="9"/>
  <c r="Y28" i="9"/>
  <c r="Z28" i="9"/>
  <c r="W37" i="9"/>
  <c r="X37" i="9"/>
  <c r="Y40" i="9"/>
  <c r="Z40" i="9"/>
  <c r="Y48" i="9"/>
  <c r="Z48" i="9"/>
  <c r="W52" i="9"/>
  <c r="X52" i="9"/>
  <c r="W57" i="9"/>
  <c r="X57" i="9"/>
  <c r="W60" i="9"/>
  <c r="X60" i="9"/>
  <c r="W64" i="9"/>
  <c r="X64" i="9"/>
  <c r="Y102" i="9"/>
  <c r="Z102" i="9"/>
  <c r="Y97" i="9"/>
  <c r="Z97" i="9"/>
  <c r="W119" i="9"/>
  <c r="X119" i="9"/>
  <c r="Y115" i="9"/>
  <c r="Z115" i="9"/>
  <c r="Y124" i="9"/>
  <c r="Z124" i="9"/>
  <c r="Y128" i="9"/>
  <c r="Z128" i="9"/>
  <c r="W139" i="9"/>
  <c r="X139" i="9"/>
  <c r="W136" i="9"/>
  <c r="X136" i="9"/>
  <c r="Y158" i="9"/>
  <c r="Z158" i="9"/>
  <c r="Y154" i="9"/>
  <c r="Z154" i="9"/>
  <c r="O94" i="6"/>
  <c r="Y75" i="9"/>
  <c r="Z75" i="9"/>
  <c r="D42" i="6"/>
  <c r="N42" i="6"/>
  <c r="V17" i="9"/>
  <c r="W49" i="9"/>
  <c r="X49" i="9"/>
  <c r="Y52" i="9"/>
  <c r="Z52" i="9"/>
  <c r="Y68" i="9"/>
  <c r="Z68" i="9"/>
  <c r="W86" i="9"/>
  <c r="X86" i="9"/>
  <c r="W128" i="9"/>
  <c r="X128" i="9"/>
  <c r="Y92" i="9"/>
  <c r="Z92" i="9"/>
  <c r="W27" i="9"/>
  <c r="X27" i="9"/>
  <c r="Y42" i="9"/>
  <c r="Z42" i="9"/>
  <c r="W34" i="9"/>
  <c r="X34" i="9"/>
  <c r="W38" i="9"/>
  <c r="X38" i="9"/>
  <c r="Y41" i="9"/>
  <c r="Z41" i="9"/>
  <c r="Y57" i="9"/>
  <c r="Z57" i="9"/>
  <c r="W61" i="9"/>
  <c r="X61" i="9"/>
  <c r="W70" i="9"/>
  <c r="X70" i="9"/>
  <c r="Y73" i="9"/>
  <c r="Z73" i="9"/>
  <c r="Y94" i="9"/>
  <c r="Z94" i="9"/>
  <c r="W104" i="9"/>
  <c r="X104" i="9"/>
  <c r="Y113" i="9"/>
  <c r="Z113" i="9"/>
  <c r="Y96" i="9"/>
  <c r="Z96" i="9"/>
  <c r="Y114" i="9"/>
  <c r="Z114" i="9"/>
  <c r="Y131" i="9"/>
  <c r="Z131" i="9"/>
  <c r="Y138" i="9"/>
  <c r="Z138" i="9"/>
  <c r="Y153" i="9"/>
  <c r="Z153" i="9"/>
  <c r="Y149" i="9"/>
  <c r="Z149" i="9"/>
  <c r="J55" i="6"/>
  <c r="W78" i="9"/>
  <c r="X78" i="9"/>
  <c r="Y103" i="9"/>
  <c r="Z103" i="9"/>
  <c r="W131" i="9"/>
  <c r="X131" i="9"/>
  <c r="Y140" i="9"/>
  <c r="Z140" i="9"/>
  <c r="W130" i="9"/>
  <c r="X130" i="9"/>
  <c r="Y55" i="9"/>
  <c r="Z55" i="9"/>
  <c r="Y50" i="9"/>
  <c r="Z50" i="9"/>
  <c r="W54" i="9"/>
  <c r="X54" i="9"/>
  <c r="Y87" i="9"/>
  <c r="Z87" i="9"/>
  <c r="Y91" i="9"/>
  <c r="Z91" i="9"/>
  <c r="W107" i="9"/>
  <c r="X107" i="9"/>
  <c r="Y117" i="9"/>
  <c r="Z117" i="9"/>
  <c r="W154" i="9"/>
  <c r="X154" i="9"/>
  <c r="Y156" i="9"/>
  <c r="Z156" i="9"/>
  <c r="Y148" i="9"/>
  <c r="AD133" i="8"/>
  <c r="G94" i="6"/>
  <c r="AI19" i="8"/>
  <c r="AJ19" i="8"/>
  <c r="AG22" i="8"/>
  <c r="AH22" i="8"/>
  <c r="AI27" i="8"/>
  <c r="AJ27" i="8"/>
  <c r="AG31" i="8"/>
  <c r="AH31" i="8"/>
  <c r="AG39" i="8"/>
  <c r="AH39" i="8"/>
  <c r="AI54" i="8"/>
  <c r="AJ54" i="8"/>
  <c r="AG61" i="8"/>
  <c r="AH61" i="8"/>
  <c r="AG70" i="8"/>
  <c r="AH70" i="8"/>
  <c r="AI75" i="8"/>
  <c r="AJ75" i="8"/>
  <c r="AG78" i="8"/>
  <c r="AH78" i="8"/>
  <c r="AI84" i="8"/>
  <c r="AJ84" i="8"/>
  <c r="AG87" i="8"/>
  <c r="AH87" i="8"/>
  <c r="AI92" i="8"/>
  <c r="AJ92" i="8"/>
  <c r="AI100" i="8"/>
  <c r="AJ100" i="8"/>
  <c r="AG132" i="8"/>
  <c r="AH132" i="8"/>
  <c r="AI129" i="8"/>
  <c r="AJ129" i="8"/>
  <c r="AG124" i="8"/>
  <c r="AH124" i="8"/>
  <c r="AG138" i="8"/>
  <c r="AH138" i="8"/>
  <c r="AI31" i="8"/>
  <c r="AJ31" i="8"/>
  <c r="AI39" i="8"/>
  <c r="AJ39" i="8"/>
  <c r="AE55" i="8"/>
  <c r="AG50" i="8"/>
  <c r="AH50" i="8"/>
  <c r="AI61" i="8"/>
  <c r="AJ61" i="8"/>
  <c r="AE94" i="8"/>
  <c r="AD107" i="8"/>
  <c r="AI114" i="8"/>
  <c r="AJ114" i="8"/>
  <c r="AE120" i="8"/>
  <c r="AG143" i="8"/>
  <c r="AH143" i="8"/>
  <c r="AF146" i="8"/>
  <c r="AG154" i="8"/>
  <c r="AH154" i="8"/>
  <c r="AI149" i="8"/>
  <c r="AJ149" i="8"/>
  <c r="T55" i="6"/>
  <c r="AG37" i="8"/>
  <c r="AH37" i="8"/>
  <c r="AI45" i="8"/>
  <c r="AJ45" i="8"/>
  <c r="AI50" i="8"/>
  <c r="AJ50" i="8"/>
  <c r="AI52" i="8"/>
  <c r="AJ52" i="8"/>
  <c r="AI102" i="8"/>
  <c r="AJ102" i="8"/>
  <c r="AI119" i="8"/>
  <c r="AJ119" i="8"/>
  <c r="AG114" i="8"/>
  <c r="AH114" i="8"/>
  <c r="AI111" i="8"/>
  <c r="AJ111" i="8"/>
  <c r="AD120" i="8"/>
  <c r="AI158" i="8"/>
  <c r="AJ158" i="8"/>
  <c r="AG32" i="8"/>
  <c r="AH32" i="8"/>
  <c r="AI37" i="8"/>
  <c r="AJ37" i="8"/>
  <c r="AG40" i="8"/>
  <c r="AH40" i="8"/>
  <c r="AF120" i="8"/>
  <c r="AG158" i="8"/>
  <c r="AH158" i="8"/>
  <c r="AG147" i="8"/>
  <c r="AH147" i="8"/>
  <c r="AI32" i="8"/>
  <c r="AJ32" i="8"/>
  <c r="AG35" i="8"/>
  <c r="AH35" i="8"/>
  <c r="AG46" i="8"/>
  <c r="AH46" i="8"/>
  <c r="AG51" i="8"/>
  <c r="AH51" i="8"/>
  <c r="AI101" i="8"/>
  <c r="AJ101" i="8"/>
  <c r="AI104" i="8"/>
  <c r="AJ104" i="8"/>
  <c r="AI96" i="8"/>
  <c r="AJ96" i="8"/>
  <c r="AG128" i="8"/>
  <c r="AH128" i="8"/>
  <c r="AI125" i="8"/>
  <c r="AJ125" i="8"/>
  <c r="AG142" i="8"/>
  <c r="AH142" i="8"/>
  <c r="AI152" i="8"/>
  <c r="AJ152" i="8"/>
  <c r="AI46" i="8"/>
  <c r="AJ46" i="8"/>
  <c r="AE107" i="8"/>
  <c r="AI157" i="8"/>
  <c r="AJ157" i="8"/>
  <c r="G68" i="6"/>
  <c r="AG33" i="8"/>
  <c r="AH33" i="8"/>
  <c r="AG41" i="8"/>
  <c r="AH41" i="8"/>
  <c r="AI98" i="8"/>
  <c r="AJ98" i="8"/>
  <c r="AG118" i="8"/>
  <c r="AH118" i="8"/>
  <c r="AI115" i="8"/>
  <c r="AJ115" i="8"/>
  <c r="AG110" i="8"/>
  <c r="AH110" i="8"/>
  <c r="AG136" i="8"/>
  <c r="AH136" i="8"/>
  <c r="AI150" i="8"/>
  <c r="AJ150" i="8"/>
  <c r="Y151" i="7"/>
  <c r="Z151" i="7"/>
  <c r="Y18" i="7"/>
  <c r="Z18" i="7"/>
  <c r="W38" i="7"/>
  <c r="X38" i="7"/>
  <c r="W43" i="7"/>
  <c r="X43" i="7"/>
  <c r="W47" i="7"/>
  <c r="X47" i="7"/>
  <c r="Y72" i="7"/>
  <c r="Z72" i="7"/>
  <c r="W112" i="7"/>
  <c r="X112" i="7"/>
  <c r="W135" i="7"/>
  <c r="X135" i="7"/>
  <c r="Y154" i="7"/>
  <c r="Z154" i="7"/>
  <c r="Y147" i="7"/>
  <c r="W39" i="7"/>
  <c r="X39" i="7"/>
  <c r="W72" i="7"/>
  <c r="X72" i="7"/>
  <c r="W70" i="7"/>
  <c r="X70" i="7"/>
  <c r="W77" i="7"/>
  <c r="X77" i="7"/>
  <c r="W89" i="7"/>
  <c r="X89" i="7"/>
  <c r="Y92" i="7"/>
  <c r="Z92" i="7"/>
  <c r="Y104" i="7"/>
  <c r="Z104" i="7"/>
  <c r="Y97" i="7"/>
  <c r="Z97" i="7"/>
  <c r="W115" i="7"/>
  <c r="X115" i="7"/>
  <c r="W151" i="7"/>
  <c r="X151" i="7"/>
  <c r="W28" i="7"/>
  <c r="X28" i="7"/>
  <c r="Y83" i="7"/>
  <c r="Z83" i="7"/>
  <c r="W93" i="7"/>
  <c r="X93" i="7"/>
  <c r="Y114" i="7"/>
  <c r="Z114" i="7"/>
  <c r="Y131" i="7"/>
  <c r="Z131" i="7"/>
  <c r="W20" i="7"/>
  <c r="X20" i="7"/>
  <c r="W32" i="7"/>
  <c r="X32" i="7"/>
  <c r="Y74" i="7"/>
  <c r="Z74" i="7"/>
  <c r="W78" i="7"/>
  <c r="X78" i="7"/>
  <c r="Y82" i="7"/>
  <c r="AA82" i="7"/>
  <c r="AA83" i="7"/>
  <c r="Y93" i="7"/>
  <c r="Z93" i="7"/>
  <c r="Y96" i="7"/>
  <c r="Z96" i="7"/>
  <c r="W118" i="7"/>
  <c r="X118" i="7"/>
  <c r="W110" i="7"/>
  <c r="X110" i="7"/>
  <c r="W137" i="7"/>
  <c r="X137" i="7"/>
  <c r="Y152" i="7"/>
  <c r="Z152" i="7"/>
  <c r="U16" i="7"/>
  <c r="W25" i="7"/>
  <c r="X25" i="7"/>
  <c r="W17" i="7"/>
  <c r="Y20" i="7"/>
  <c r="Z20" i="7"/>
  <c r="Y36" i="7"/>
  <c r="Z36" i="7"/>
  <c r="Y40" i="7"/>
  <c r="Z40" i="7"/>
  <c r="Y52" i="7"/>
  <c r="Z52" i="7"/>
  <c r="Y130" i="7"/>
  <c r="Z130" i="7"/>
  <c r="Y126" i="7"/>
  <c r="Z126" i="7"/>
  <c r="W46" i="7"/>
  <c r="X46" i="7"/>
  <c r="Y75" i="7"/>
  <c r="Z75" i="7"/>
  <c r="W130" i="7"/>
  <c r="X130" i="7"/>
  <c r="W126" i="7"/>
  <c r="X126" i="7"/>
  <c r="W122" i="7"/>
  <c r="X122" i="7"/>
  <c r="W139" i="7"/>
  <c r="X139" i="7"/>
  <c r="Y158" i="7"/>
  <c r="Z158" i="7"/>
  <c r="Y155" i="7"/>
  <c r="Z155" i="7"/>
  <c r="Y21" i="7"/>
  <c r="Z21" i="7"/>
  <c r="W24" i="7"/>
  <c r="X24" i="7"/>
  <c r="W27" i="7"/>
  <c r="X27" i="7"/>
  <c r="W30" i="7"/>
  <c r="Y34" i="7"/>
  <c r="Z34" i="7"/>
  <c r="Y38" i="7"/>
  <c r="Z38" i="7"/>
  <c r="Y87" i="7"/>
  <c r="Z87" i="7"/>
  <c r="W19" i="7"/>
  <c r="X19" i="7"/>
  <c r="Y24" i="7"/>
  <c r="Z24" i="7"/>
  <c r="W35" i="7"/>
  <c r="X35" i="7"/>
  <c r="Y105" i="7"/>
  <c r="Z105" i="7"/>
  <c r="Y19" i="7"/>
  <c r="Z19" i="7"/>
  <c r="Y31" i="7"/>
  <c r="Z31" i="7"/>
  <c r="Y35" i="7"/>
  <c r="Z35" i="7"/>
  <c r="Y47" i="7"/>
  <c r="Z47" i="7"/>
  <c r="V107" i="7"/>
  <c r="V29" i="7"/>
  <c r="Y32" i="7"/>
  <c r="Z32" i="7"/>
  <c r="Y44" i="7"/>
  <c r="Z44" i="7"/>
  <c r="Y48" i="7"/>
  <c r="Z48" i="7"/>
  <c r="W45" i="7"/>
  <c r="X45" i="7"/>
  <c r="W60" i="7"/>
  <c r="X60" i="7"/>
  <c r="W23" i="7"/>
  <c r="X23" i="7"/>
  <c r="W26" i="7"/>
  <c r="X26" i="7"/>
  <c r="Y46" i="7"/>
  <c r="Z46" i="7"/>
  <c r="Y33" i="7"/>
  <c r="Z33" i="7"/>
  <c r="Y37" i="7"/>
  <c r="Z37" i="7"/>
  <c r="W41" i="7"/>
  <c r="X41" i="7"/>
  <c r="W54" i="7"/>
  <c r="X54" i="7"/>
  <c r="Y60" i="7"/>
  <c r="Z60" i="7"/>
  <c r="W67" i="7"/>
  <c r="X67" i="7"/>
  <c r="W80" i="7"/>
  <c r="X80" i="7"/>
  <c r="Y71" i="7"/>
  <c r="Z71" i="7"/>
  <c r="W96" i="7"/>
  <c r="X96" i="7"/>
  <c r="W83" i="7"/>
  <c r="X83" i="7"/>
  <c r="W90" i="7"/>
  <c r="X90" i="7"/>
  <c r="W21" i="7"/>
  <c r="X21" i="7"/>
  <c r="Y41" i="7"/>
  <c r="Z41" i="7"/>
  <c r="Y64" i="7"/>
  <c r="Z64" i="7"/>
  <c r="Y77" i="7"/>
  <c r="Z77" i="7"/>
  <c r="Y102" i="7"/>
  <c r="Z102" i="7"/>
  <c r="Y115" i="7"/>
  <c r="Z115" i="7"/>
  <c r="Y27" i="7"/>
  <c r="Z27" i="7"/>
  <c r="Y39" i="7"/>
  <c r="Z39" i="7"/>
  <c r="V55" i="7"/>
  <c r="W51" i="7"/>
  <c r="X51" i="7"/>
  <c r="W63" i="7"/>
  <c r="X63" i="7"/>
  <c r="W66" i="7"/>
  <c r="X66" i="7"/>
  <c r="V81" i="7"/>
  <c r="W86" i="7"/>
  <c r="X86" i="7"/>
  <c r="W91" i="7"/>
  <c r="X91" i="7"/>
  <c r="Y106" i="7"/>
  <c r="Z106" i="7"/>
  <c r="Y100" i="7"/>
  <c r="Z100" i="7"/>
  <c r="Y98" i="7"/>
  <c r="Z98" i="7"/>
  <c r="W131" i="7"/>
  <c r="X131" i="7"/>
  <c r="W128" i="7"/>
  <c r="X128" i="7"/>
  <c r="W144" i="7"/>
  <c r="X144" i="7"/>
  <c r="Y136" i="7"/>
  <c r="Z136" i="7"/>
  <c r="AF16" i="8"/>
  <c r="AI21" i="8"/>
  <c r="AJ21" i="8"/>
  <c r="AG24" i="8"/>
  <c r="AH24" i="8"/>
  <c r="AF42" i="8"/>
  <c r="AF55" i="8"/>
  <c r="AI60" i="8"/>
  <c r="AJ60" i="8"/>
  <c r="AG63" i="8"/>
  <c r="AH63" i="8"/>
  <c r="AI69" i="8"/>
  <c r="AG72" i="8"/>
  <c r="AH72" i="8"/>
  <c r="AI77" i="8"/>
  <c r="AJ77" i="8"/>
  <c r="AG80" i="8"/>
  <c r="AH80" i="8"/>
  <c r="N81" i="6"/>
  <c r="AI86" i="8"/>
  <c r="AJ86" i="8"/>
  <c r="AG89" i="8"/>
  <c r="AH89" i="8"/>
  <c r="AG115" i="8"/>
  <c r="AH115" i="8"/>
  <c r="AI112" i="8"/>
  <c r="AJ112" i="8"/>
  <c r="AE133" i="8"/>
  <c r="AI130" i="8"/>
  <c r="AJ130" i="8"/>
  <c r="AG125" i="8"/>
  <c r="AH125" i="8"/>
  <c r="AI122" i="8"/>
  <c r="AK122" i="8"/>
  <c r="AI145" i="8"/>
  <c r="AJ145" i="8"/>
  <c r="AI140" i="8"/>
  <c r="AJ140" i="8"/>
  <c r="AD159" i="8"/>
  <c r="Y20" i="9"/>
  <c r="Z20" i="9"/>
  <c r="Y24" i="9"/>
  <c r="Z24" i="9"/>
  <c r="Y29" i="9"/>
  <c r="Z29" i="9"/>
  <c r="L29" i="6"/>
  <c r="T29" i="6"/>
  <c r="W39" i="9"/>
  <c r="X39" i="9"/>
  <c r="W31" i="7"/>
  <c r="X31" i="7"/>
  <c r="W34" i="7"/>
  <c r="X34" i="7"/>
  <c r="W37" i="7"/>
  <c r="X37" i="7"/>
  <c r="W40" i="7"/>
  <c r="X40" i="7"/>
  <c r="W44" i="7"/>
  <c r="X44" i="7"/>
  <c r="Y51" i="7"/>
  <c r="Z51" i="7"/>
  <c r="Y63" i="7"/>
  <c r="Z63" i="7"/>
  <c r="Y86" i="7"/>
  <c r="Z86" i="7"/>
  <c r="Y103" i="7"/>
  <c r="Z103" i="7"/>
  <c r="Y95" i="7"/>
  <c r="AA95" i="7"/>
  <c r="Y117" i="7"/>
  <c r="Z117" i="7"/>
  <c r="W114" i="7"/>
  <c r="X114" i="7"/>
  <c r="Y109" i="7"/>
  <c r="Z109" i="7"/>
  <c r="Y127" i="7"/>
  <c r="Z127" i="7"/>
  <c r="W125" i="7"/>
  <c r="X125" i="7"/>
  <c r="Y122" i="7"/>
  <c r="Z122" i="7"/>
  <c r="Y143" i="7"/>
  <c r="Z143" i="7"/>
  <c r="W141" i="7"/>
  <c r="X141" i="7"/>
  <c r="W136" i="7"/>
  <c r="X136" i="7"/>
  <c r="W156" i="7"/>
  <c r="X156" i="7"/>
  <c r="Y153" i="7"/>
  <c r="Z153" i="7"/>
  <c r="W148" i="7"/>
  <c r="X148" i="7"/>
  <c r="AG19" i="8"/>
  <c r="AH19" i="8"/>
  <c r="AI24" i="8"/>
  <c r="AJ24" i="8"/>
  <c r="AG27" i="8"/>
  <c r="AH27" i="8"/>
  <c r="AI30" i="8"/>
  <c r="AK30" i="8"/>
  <c r="AK31" i="8"/>
  <c r="AK32" i="8"/>
  <c r="AI34" i="8"/>
  <c r="AJ34" i="8"/>
  <c r="AI40" i="8"/>
  <c r="AJ40" i="8"/>
  <c r="AG43" i="8"/>
  <c r="AH43" i="8"/>
  <c r="AG58" i="8"/>
  <c r="AH58" i="8"/>
  <c r="AI63" i="8"/>
  <c r="AJ63" i="8"/>
  <c r="AG66" i="8"/>
  <c r="AH66" i="8"/>
  <c r="AI72" i="8"/>
  <c r="AJ72" i="8"/>
  <c r="AG75" i="8"/>
  <c r="AH75" i="8"/>
  <c r="AI80" i="8"/>
  <c r="AJ80" i="8"/>
  <c r="AG84" i="8"/>
  <c r="AH84" i="8"/>
  <c r="AI89" i="8"/>
  <c r="AJ89" i="8"/>
  <c r="AG92" i="8"/>
  <c r="AH92" i="8"/>
  <c r="AI106" i="8"/>
  <c r="AJ106" i="8"/>
  <c r="AI117" i="8"/>
  <c r="AJ117" i="8"/>
  <c r="AG112" i="8"/>
  <c r="AH112" i="8"/>
  <c r="AI109" i="8"/>
  <c r="AJ109" i="8"/>
  <c r="AG130" i="8"/>
  <c r="AH130" i="8"/>
  <c r="AI127" i="8"/>
  <c r="AJ127" i="8"/>
  <c r="AG122" i="8"/>
  <c r="AG145" i="8"/>
  <c r="AH145" i="8"/>
  <c r="AI142" i="8"/>
  <c r="U17" i="9"/>
  <c r="W18" i="9"/>
  <c r="X18" i="9"/>
  <c r="W21" i="9"/>
  <c r="X21" i="9"/>
  <c r="U43" i="9"/>
  <c r="Y33" i="9"/>
  <c r="Z33" i="9"/>
  <c r="Y51" i="9"/>
  <c r="Z51" i="9"/>
  <c r="Y49" i="7"/>
  <c r="Z49" i="7"/>
  <c r="W52" i="7"/>
  <c r="X52" i="7"/>
  <c r="W58" i="7"/>
  <c r="X58" i="7"/>
  <c r="Y61" i="7"/>
  <c r="Z61" i="7"/>
  <c r="W103" i="7"/>
  <c r="X103" i="7"/>
  <c r="W100" i="7"/>
  <c r="X100" i="7"/>
  <c r="W95" i="7"/>
  <c r="Y125" i="7"/>
  <c r="Z125" i="7"/>
  <c r="W143" i="7"/>
  <c r="X143" i="7"/>
  <c r="Y138" i="7"/>
  <c r="Z138" i="7"/>
  <c r="W150" i="7"/>
  <c r="X150" i="7"/>
  <c r="AD29" i="8"/>
  <c r="AG48" i="8"/>
  <c r="AH48" i="8"/>
  <c r="K55" i="6"/>
  <c r="P55" i="6"/>
  <c r="AD68" i="8"/>
  <c r="AI58" i="8"/>
  <c r="AJ58" i="8"/>
  <c r="AI66" i="8"/>
  <c r="AJ66" i="8"/>
  <c r="AD94" i="8"/>
  <c r="N107" i="6"/>
  <c r="AG100" i="8"/>
  <c r="AH100" i="8"/>
  <c r="AG96" i="8"/>
  <c r="AH96" i="8"/>
  <c r="AG117" i="8"/>
  <c r="AH117" i="8"/>
  <c r="AG109" i="8"/>
  <c r="AH109" i="8"/>
  <c r="AI132" i="8"/>
  <c r="AJ132" i="8"/>
  <c r="AG127" i="8"/>
  <c r="AH127" i="8"/>
  <c r="AI124" i="8"/>
  <c r="AJ124" i="8"/>
  <c r="AG140" i="8"/>
  <c r="AH140" i="8"/>
  <c r="AG134" i="8"/>
  <c r="AH134" i="8"/>
  <c r="AM134" i="8" a="1"/>
  <c r="AE159" i="8"/>
  <c r="AG153" i="8"/>
  <c r="AH153" i="8"/>
  <c r="AM147" i="8" a="1"/>
  <c r="V30" i="9"/>
  <c r="Y31" i="9"/>
  <c r="W46" i="9"/>
  <c r="X46" i="9"/>
  <c r="Y121" i="7"/>
  <c r="AE16" i="8"/>
  <c r="AG17" i="8"/>
  <c r="AH17" i="8"/>
  <c r="AI22" i="8"/>
  <c r="AJ22" i="8"/>
  <c r="AG25" i="8"/>
  <c r="AH25" i="8"/>
  <c r="AG45" i="8"/>
  <c r="AH45" i="8"/>
  <c r="AG53" i="8"/>
  <c r="AH53" i="8"/>
  <c r="AG56" i="8"/>
  <c r="AH56" i="8"/>
  <c r="AG64" i="8"/>
  <c r="AH64" i="8"/>
  <c r="AI70" i="8"/>
  <c r="AJ70" i="8"/>
  <c r="AG73" i="8"/>
  <c r="AH73" i="8"/>
  <c r="AI78" i="8"/>
  <c r="AJ78" i="8"/>
  <c r="K81" i="6"/>
  <c r="P81" i="6"/>
  <c r="AI87" i="8"/>
  <c r="AJ87" i="8"/>
  <c r="AG90" i="8"/>
  <c r="AH90" i="8"/>
  <c r="AG156" i="8"/>
  <c r="AH156" i="8"/>
  <c r="M55" i="6"/>
  <c r="W56" i="7"/>
  <c r="X56" i="7"/>
  <c r="W59" i="7"/>
  <c r="X59" i="7"/>
  <c r="Y70" i="7"/>
  <c r="Z70" i="7"/>
  <c r="W73" i="7"/>
  <c r="X73" i="7"/>
  <c r="Y78" i="7"/>
  <c r="Z78" i="7"/>
  <c r="W82" i="7"/>
  <c r="X82" i="7"/>
  <c r="Y84" i="7"/>
  <c r="Z84" i="7"/>
  <c r="W105" i="7"/>
  <c r="X105" i="7"/>
  <c r="W102" i="7"/>
  <c r="X102" i="7"/>
  <c r="W99" i="7"/>
  <c r="X99" i="7"/>
  <c r="W97" i="7"/>
  <c r="X97" i="7"/>
  <c r="W116" i="7"/>
  <c r="X116" i="7"/>
  <c r="W108" i="7"/>
  <c r="X108" i="7"/>
  <c r="Y129" i="7"/>
  <c r="Z129" i="7"/>
  <c r="Y124" i="7"/>
  <c r="Z124" i="7"/>
  <c r="W121" i="7"/>
  <c r="X121" i="7"/>
  <c r="Y142" i="7"/>
  <c r="Z142" i="7"/>
  <c r="Y134" i="7"/>
  <c r="AC147" i="7" a="1"/>
  <c r="AI17" i="8"/>
  <c r="AK17" i="8"/>
  <c r="AG20" i="8"/>
  <c r="AH20" i="8"/>
  <c r="AI25" i="8"/>
  <c r="AJ25" i="8"/>
  <c r="AG28" i="8"/>
  <c r="AH28" i="8"/>
  <c r="AI56" i="8"/>
  <c r="AJ56" i="8"/>
  <c r="AG59" i="8"/>
  <c r="AH59" i="8"/>
  <c r="AI64" i="8"/>
  <c r="AJ64" i="8"/>
  <c r="AG67" i="8"/>
  <c r="AH67" i="8"/>
  <c r="AI73" i="8"/>
  <c r="AJ73" i="8"/>
  <c r="AG76" i="8"/>
  <c r="AH76" i="8"/>
  <c r="AI82" i="8"/>
  <c r="AK82" i="8"/>
  <c r="AG85" i="8"/>
  <c r="AH85" i="8"/>
  <c r="AI90" i="8"/>
  <c r="AJ90" i="8"/>
  <c r="AG93" i="8"/>
  <c r="AH93" i="8"/>
  <c r="AI105" i="8"/>
  <c r="AJ105" i="8"/>
  <c r="AI103" i="8"/>
  <c r="AJ103" i="8"/>
  <c r="AI99" i="8"/>
  <c r="AJ99" i="8"/>
  <c r="AI97" i="8"/>
  <c r="AJ97" i="8"/>
  <c r="AI95" i="8"/>
  <c r="AJ95" i="8"/>
  <c r="N120" i="6"/>
  <c r="I120" i="6"/>
  <c r="AG119" i="8"/>
  <c r="AH119" i="8"/>
  <c r="AI116" i="8"/>
  <c r="AJ116" i="8"/>
  <c r="AG111" i="8"/>
  <c r="AH111" i="8"/>
  <c r="AI108" i="8"/>
  <c r="AK108" i="8"/>
  <c r="AG129" i="8"/>
  <c r="AH129" i="8"/>
  <c r="AI126" i="8"/>
  <c r="AJ126" i="8"/>
  <c r="AG144" i="8"/>
  <c r="AH144" i="8"/>
  <c r="AI139" i="8"/>
  <c r="AJ139" i="8"/>
  <c r="AI137" i="8"/>
  <c r="AJ137" i="8"/>
  <c r="AF159" i="8"/>
  <c r="AG151" i="8"/>
  <c r="AH151" i="8"/>
  <c r="Y22" i="9"/>
  <c r="Z22" i="9"/>
  <c r="Y34" i="9"/>
  <c r="Z34" i="9"/>
  <c r="W53" i="9"/>
  <c r="X53" i="9"/>
  <c r="Y64" i="9"/>
  <c r="Z64" i="9"/>
  <c r="Y26" i="7"/>
  <c r="Z26" i="7"/>
  <c r="Y45" i="7"/>
  <c r="Z45" i="7"/>
  <c r="V68" i="7"/>
  <c r="Y68" i="7"/>
  <c r="Y73" i="7"/>
  <c r="Z73" i="7"/>
  <c r="W76" i="7"/>
  <c r="X76" i="7"/>
  <c r="W85" i="7"/>
  <c r="X85" i="7"/>
  <c r="Y88" i="7"/>
  <c r="Z88" i="7"/>
  <c r="Y101" i="7"/>
  <c r="Z101" i="7"/>
  <c r="W119" i="7"/>
  <c r="X119" i="7"/>
  <c r="W111" i="7"/>
  <c r="X111" i="7"/>
  <c r="Y132" i="7"/>
  <c r="Z132" i="7"/>
  <c r="W129" i="7"/>
  <c r="X129" i="7"/>
  <c r="W124" i="7"/>
  <c r="X124" i="7"/>
  <c r="Y145" i="7"/>
  <c r="Z145" i="7"/>
  <c r="W134" i="7"/>
  <c r="X134" i="7"/>
  <c r="AC134" i="7" a="1"/>
  <c r="Y157" i="7"/>
  <c r="Z157" i="7"/>
  <c r="W152" i="7"/>
  <c r="X152" i="7"/>
  <c r="Y149" i="7"/>
  <c r="Z149" i="7"/>
  <c r="AI20" i="8"/>
  <c r="AJ20" i="8"/>
  <c r="AG23" i="8"/>
  <c r="AH23" i="8"/>
  <c r="AI28" i="8"/>
  <c r="AJ28" i="8"/>
  <c r="AI59" i="8"/>
  <c r="AJ59" i="8"/>
  <c r="AG62" i="8"/>
  <c r="AH62" i="8"/>
  <c r="AI67" i="8"/>
  <c r="AJ67" i="8"/>
  <c r="AG71" i="8"/>
  <c r="AH71" i="8"/>
  <c r="AI76" i="8"/>
  <c r="AJ76" i="8"/>
  <c r="AG79" i="8"/>
  <c r="AH79" i="8"/>
  <c r="AI85" i="8"/>
  <c r="AJ85" i="8"/>
  <c r="AG88" i="8"/>
  <c r="AH88" i="8"/>
  <c r="AI93" i="8"/>
  <c r="AJ93" i="8"/>
  <c r="AG116" i="8"/>
  <c r="AH116" i="8"/>
  <c r="AI113" i="8"/>
  <c r="AJ113" i="8"/>
  <c r="AG108" i="8"/>
  <c r="AH108" i="8"/>
  <c r="AI131" i="8"/>
  <c r="AJ131" i="8"/>
  <c r="AG126" i="8"/>
  <c r="AH126" i="8"/>
  <c r="AI123" i="8"/>
  <c r="AJ123" i="8"/>
  <c r="Y32" i="9"/>
  <c r="Z32" i="9"/>
  <c r="W35" i="9"/>
  <c r="X35" i="9"/>
  <c r="Y37" i="9"/>
  <c r="Z37" i="9"/>
  <c r="Y53" i="9"/>
  <c r="Z53" i="9"/>
  <c r="Y66" i="9"/>
  <c r="Z66" i="9"/>
  <c r="V42" i="7"/>
  <c r="W33" i="7"/>
  <c r="X33" i="7"/>
  <c r="W48" i="7"/>
  <c r="X48" i="7"/>
  <c r="Y53" i="7"/>
  <c r="Z53" i="7"/>
  <c r="W65" i="7"/>
  <c r="X65" i="7"/>
  <c r="U68" i="7"/>
  <c r="W71" i="7"/>
  <c r="X71" i="7"/>
  <c r="Y76" i="7"/>
  <c r="Z76" i="7"/>
  <c r="W79" i="7"/>
  <c r="X79" i="7"/>
  <c r="Y118" i="7"/>
  <c r="Z118" i="7"/>
  <c r="Y110" i="7"/>
  <c r="Z110" i="7"/>
  <c r="W132" i="7"/>
  <c r="X132" i="7"/>
  <c r="Y128" i="7"/>
  <c r="Z128" i="7"/>
  <c r="Y123" i="7"/>
  <c r="Z123" i="7"/>
  <c r="W145" i="7"/>
  <c r="X145" i="7"/>
  <c r="W142" i="7"/>
  <c r="X142" i="7"/>
  <c r="Y137" i="7"/>
  <c r="Z137" i="7"/>
  <c r="V159" i="7"/>
  <c r="W157" i="7"/>
  <c r="X157" i="7"/>
  <c r="W149" i="7"/>
  <c r="X149" i="7"/>
  <c r="AD16" i="8"/>
  <c r="M16" i="6"/>
  <c r="R16" i="6"/>
  <c r="AG18" i="8"/>
  <c r="AH18" i="8"/>
  <c r="AI23" i="8"/>
  <c r="AJ23" i="8"/>
  <c r="AG26" i="8"/>
  <c r="AH26" i="8"/>
  <c r="AD42" i="8"/>
  <c r="AD55" i="8"/>
  <c r="AG44" i="8"/>
  <c r="AH44" i="8"/>
  <c r="AG52" i="8"/>
  <c r="AH52" i="8"/>
  <c r="AG57" i="8"/>
  <c r="AH57" i="8"/>
  <c r="AI62" i="8"/>
  <c r="AJ62" i="8"/>
  <c r="AG65" i="8"/>
  <c r="AH65" i="8"/>
  <c r="AD81" i="8"/>
  <c r="AI71" i="8"/>
  <c r="AJ71" i="8"/>
  <c r="AG74" i="8"/>
  <c r="AH74" i="8"/>
  <c r="AI79" i="8"/>
  <c r="AJ79" i="8"/>
  <c r="AG83" i="8"/>
  <c r="AH83" i="8"/>
  <c r="AI88" i="8"/>
  <c r="AJ88" i="8"/>
  <c r="AG91" i="8"/>
  <c r="AH91" i="8"/>
  <c r="AG105" i="8"/>
  <c r="AH105" i="8"/>
  <c r="AG103" i="8"/>
  <c r="AH103" i="8"/>
  <c r="AG101" i="8"/>
  <c r="AH101" i="8"/>
  <c r="AG99" i="8"/>
  <c r="AH99" i="8"/>
  <c r="AG97" i="8"/>
  <c r="AH97" i="8"/>
  <c r="AG95" i="8"/>
  <c r="AH95" i="8"/>
  <c r="AI118" i="8"/>
  <c r="AJ118" i="8"/>
  <c r="AG113" i="8"/>
  <c r="AH113" i="8"/>
  <c r="AI110" i="8"/>
  <c r="AJ110" i="8"/>
  <c r="AG131" i="8"/>
  <c r="AH131" i="8"/>
  <c r="AI128" i="8"/>
  <c r="AJ128" i="8"/>
  <c r="AG123" i="8"/>
  <c r="AH123" i="8"/>
  <c r="AE146" i="8"/>
  <c r="AI143" i="8"/>
  <c r="AJ143" i="8"/>
  <c r="AG141" i="8"/>
  <c r="AH141" i="8"/>
  <c r="AG139" i="8"/>
  <c r="AH139" i="8"/>
  <c r="AG137" i="8"/>
  <c r="AH137" i="8"/>
  <c r="AG135" i="8"/>
  <c r="AH135" i="8"/>
  <c r="AG157" i="8"/>
  <c r="AH157" i="8"/>
  <c r="AG149" i="8"/>
  <c r="AH149" i="8"/>
  <c r="Y23" i="9"/>
  <c r="Z23" i="9"/>
  <c r="W29" i="9"/>
  <c r="X29" i="9"/>
  <c r="Y35" i="9"/>
  <c r="Z35" i="9"/>
  <c r="Y65" i="9"/>
  <c r="Z65" i="9"/>
  <c r="W123" i="7"/>
  <c r="X123" i="7"/>
  <c r="Y144" i="7"/>
  <c r="Z144" i="7"/>
  <c r="AI18" i="8"/>
  <c r="AJ18" i="8"/>
  <c r="AG21" i="8"/>
  <c r="AH21" i="8"/>
  <c r="AI26" i="8"/>
  <c r="AJ26" i="8"/>
  <c r="K29" i="6"/>
  <c r="P29" i="6"/>
  <c r="AG30" i="8"/>
  <c r="AH30" i="8"/>
  <c r="AG34" i="8"/>
  <c r="AH34" i="8"/>
  <c r="AG38" i="8"/>
  <c r="AH38" i="8"/>
  <c r="K42" i="6"/>
  <c r="P42" i="6"/>
  <c r="AG49" i="8"/>
  <c r="AH49" i="8"/>
  <c r="AG60" i="8"/>
  <c r="AH60" i="8"/>
  <c r="K68" i="6"/>
  <c r="P68" i="6"/>
  <c r="AG69" i="8"/>
  <c r="AI74" i="8"/>
  <c r="AJ74" i="8"/>
  <c r="AG77" i="8"/>
  <c r="AH77" i="8"/>
  <c r="AI83" i="8"/>
  <c r="AJ83" i="8"/>
  <c r="AG86" i="8"/>
  <c r="AH86" i="8"/>
  <c r="AI91" i="8"/>
  <c r="AJ91" i="8"/>
  <c r="K94" i="6"/>
  <c r="P94" i="6"/>
  <c r="W33" i="9"/>
  <c r="X33" i="9"/>
  <c r="Y38" i="9"/>
  <c r="Z38" i="9"/>
  <c r="Y54" i="9"/>
  <c r="Z54" i="9"/>
  <c r="Y36" i="9"/>
  <c r="Z36" i="9"/>
  <c r="W41" i="9"/>
  <c r="X41" i="9"/>
  <c r="Y44" i="9"/>
  <c r="AA44" i="9"/>
  <c r="W47" i="9"/>
  <c r="X47" i="9"/>
  <c r="W59" i="9"/>
  <c r="X59" i="9"/>
  <c r="Y62" i="9"/>
  <c r="Z62" i="9"/>
  <c r="W65" i="9"/>
  <c r="X65" i="9"/>
  <c r="W68" i="9"/>
  <c r="X68" i="9"/>
  <c r="Y74" i="9"/>
  <c r="Z74" i="9"/>
  <c r="W80" i="9"/>
  <c r="X80" i="9"/>
  <c r="W87" i="9"/>
  <c r="X87" i="9"/>
  <c r="W106" i="9"/>
  <c r="X106" i="9"/>
  <c r="W99" i="9"/>
  <c r="X99" i="9"/>
  <c r="W96" i="9"/>
  <c r="Y118" i="9"/>
  <c r="Z118" i="9"/>
  <c r="W115" i="9"/>
  <c r="X115" i="9"/>
  <c r="Y126" i="9"/>
  <c r="Z126" i="9"/>
  <c r="Y123" i="9"/>
  <c r="Z123" i="9"/>
  <c r="Y145" i="9"/>
  <c r="Z145" i="9"/>
  <c r="W137" i="9"/>
  <c r="X137" i="9"/>
  <c r="W155" i="9"/>
  <c r="X155" i="9"/>
  <c r="Y20" i="10"/>
  <c r="Z20" i="10"/>
  <c r="Y23" i="10"/>
  <c r="Z23" i="10"/>
  <c r="W32" i="10"/>
  <c r="X32" i="10"/>
  <c r="W35" i="10"/>
  <c r="X35" i="10"/>
  <c r="V56" i="10"/>
  <c r="W58" i="10"/>
  <c r="X58" i="10"/>
  <c r="W61" i="10"/>
  <c r="X61" i="10"/>
  <c r="W64" i="10"/>
  <c r="X64" i="10"/>
  <c r="W67" i="10"/>
  <c r="X67" i="10"/>
  <c r="W74" i="10"/>
  <c r="X74" i="10"/>
  <c r="Y84" i="10"/>
  <c r="Z84" i="10"/>
  <c r="Y89" i="10"/>
  <c r="Z89" i="10"/>
  <c r="W100" i="10"/>
  <c r="X100" i="10"/>
  <c r="W128" i="10"/>
  <c r="X128" i="10"/>
  <c r="Y126" i="10"/>
  <c r="Z126" i="10"/>
  <c r="Y123" i="10"/>
  <c r="Z123" i="10"/>
  <c r="W144" i="10"/>
  <c r="X144" i="10"/>
  <c r="W140" i="10"/>
  <c r="X140" i="10"/>
  <c r="W137" i="10"/>
  <c r="X137" i="10"/>
  <c r="L68" i="6"/>
  <c r="T68" i="6"/>
  <c r="W75" i="9"/>
  <c r="X75" i="9"/>
  <c r="Y80" i="9"/>
  <c r="Z80" i="9"/>
  <c r="W90" i="9"/>
  <c r="X90" i="9"/>
  <c r="Y98" i="9"/>
  <c r="Y112" i="9"/>
  <c r="Z112" i="9"/>
  <c r="Y109" i="9"/>
  <c r="AA109" i="9"/>
  <c r="W145" i="9"/>
  <c r="X145" i="9"/>
  <c r="Y142" i="9"/>
  <c r="Z142" i="9"/>
  <c r="Y157" i="9"/>
  <c r="Z157" i="9"/>
  <c r="W152" i="9"/>
  <c r="X152" i="9"/>
  <c r="U17" i="10"/>
  <c r="W18" i="10"/>
  <c r="Y35" i="10"/>
  <c r="Z35" i="10"/>
  <c r="Y38" i="10"/>
  <c r="Z38" i="10"/>
  <c r="W47" i="10"/>
  <c r="X47" i="10"/>
  <c r="W55" i="10"/>
  <c r="X55" i="10"/>
  <c r="Y58" i="10"/>
  <c r="Z58" i="10"/>
  <c r="Y61" i="10"/>
  <c r="Z61" i="10"/>
  <c r="Y64" i="10"/>
  <c r="Z64" i="10"/>
  <c r="Y67" i="10"/>
  <c r="Z67" i="10"/>
  <c r="W71" i="10"/>
  <c r="X71" i="10"/>
  <c r="Y74" i="10"/>
  <c r="Z74" i="10"/>
  <c r="W80" i="10"/>
  <c r="X80" i="10"/>
  <c r="W87" i="10"/>
  <c r="X87" i="10"/>
  <c r="Y107" i="10"/>
  <c r="Z107" i="10"/>
  <c r="W99" i="10"/>
  <c r="X99" i="10"/>
  <c r="W113" i="10"/>
  <c r="X113" i="10"/>
  <c r="Y132" i="10"/>
  <c r="Z132" i="10"/>
  <c r="W123" i="10"/>
  <c r="X123" i="10"/>
  <c r="Y63" i="9"/>
  <c r="Z63" i="9"/>
  <c r="Y72" i="9"/>
  <c r="Z72" i="9"/>
  <c r="W88" i="9"/>
  <c r="X88" i="9"/>
  <c r="Y93" i="9"/>
  <c r="Z93" i="9"/>
  <c r="W98" i="9"/>
  <c r="X98" i="9"/>
  <c r="Y120" i="9"/>
  <c r="Z120" i="9"/>
  <c r="Y125" i="9"/>
  <c r="Z125" i="9"/>
  <c r="Y122" i="9"/>
  <c r="AA122" i="9"/>
  <c r="W142" i="9"/>
  <c r="X142" i="9"/>
  <c r="W157" i="9"/>
  <c r="X157" i="9"/>
  <c r="W149" i="9"/>
  <c r="X149" i="9"/>
  <c r="V17" i="10"/>
  <c r="V30" i="10"/>
  <c r="Y24" i="10"/>
  <c r="Z24" i="10"/>
  <c r="W27" i="10"/>
  <c r="X27" i="10"/>
  <c r="Y32" i="10"/>
  <c r="Z32" i="10"/>
  <c r="W41" i="10"/>
  <c r="X41" i="10"/>
  <c r="Y44" i="10"/>
  <c r="AA44" i="10"/>
  <c r="Y52" i="10"/>
  <c r="Z52" i="10"/>
  <c r="W59" i="10"/>
  <c r="X59" i="10"/>
  <c r="W75" i="10"/>
  <c r="X75" i="10"/>
  <c r="Y77" i="10"/>
  <c r="Z77" i="10"/>
  <c r="Y80" i="10"/>
  <c r="Z80" i="10"/>
  <c r="W90" i="10"/>
  <c r="X90" i="10"/>
  <c r="Y93" i="10"/>
  <c r="Z93" i="10"/>
  <c r="W104" i="10"/>
  <c r="X104" i="10"/>
  <c r="Y99" i="10"/>
  <c r="Z99" i="10"/>
  <c r="W96" i="10"/>
  <c r="W132" i="10"/>
  <c r="X132" i="10"/>
  <c r="Y146" i="10"/>
  <c r="Z146" i="10"/>
  <c r="Y139" i="10"/>
  <c r="Z139" i="10"/>
  <c r="W23" i="9"/>
  <c r="X23" i="9"/>
  <c r="W28" i="9"/>
  <c r="X28" i="9"/>
  <c r="W42" i="9"/>
  <c r="X42" i="9"/>
  <c r="Y45" i="9"/>
  <c r="Z45" i="9"/>
  <c r="W48" i="9"/>
  <c r="X48" i="9"/>
  <c r="V69" i="9"/>
  <c r="Y60" i="9"/>
  <c r="Z60" i="9"/>
  <c r="W63" i="9"/>
  <c r="X63" i="9"/>
  <c r="W66" i="9"/>
  <c r="X66" i="9"/>
  <c r="V82" i="9"/>
  <c r="Y88" i="9"/>
  <c r="Z88" i="9"/>
  <c r="W91" i="9"/>
  <c r="X91" i="9"/>
  <c r="W94" i="9"/>
  <c r="X94" i="9"/>
  <c r="W105" i="9"/>
  <c r="X105" i="9"/>
  <c r="W117" i="9"/>
  <c r="X117" i="9"/>
  <c r="W114" i="9"/>
  <c r="X114" i="9"/>
  <c r="Y111" i="9"/>
  <c r="Z111" i="9"/>
  <c r="Y133" i="9"/>
  <c r="Z133" i="9"/>
  <c r="Y130" i="9"/>
  <c r="Z130" i="9"/>
  <c r="Y127" i="9"/>
  <c r="Z127" i="9"/>
  <c r="W125" i="9"/>
  <c r="X125" i="9"/>
  <c r="W122" i="9"/>
  <c r="Y141" i="9"/>
  <c r="Z141" i="9"/>
  <c r="Y18" i="10"/>
  <c r="U30" i="10"/>
  <c r="W33" i="10"/>
  <c r="X33" i="10"/>
  <c r="Y36" i="10"/>
  <c r="Z36" i="10"/>
  <c r="Y55" i="10"/>
  <c r="Z55" i="10"/>
  <c r="Y59" i="10"/>
  <c r="Z59" i="10"/>
  <c r="Y62" i="10"/>
  <c r="Z62" i="10"/>
  <c r="Y75" i="10"/>
  <c r="Z75" i="10"/>
  <c r="W78" i="10"/>
  <c r="X78" i="10"/>
  <c r="W81" i="10"/>
  <c r="X81" i="10"/>
  <c r="Y85" i="10"/>
  <c r="Z85" i="10"/>
  <c r="Y90" i="10"/>
  <c r="Z90" i="10"/>
  <c r="Y106" i="10"/>
  <c r="Z106" i="10"/>
  <c r="Y101" i="10"/>
  <c r="Z101" i="10"/>
  <c r="Y120" i="10"/>
  <c r="Z120" i="10"/>
  <c r="Y117" i="10"/>
  <c r="Z117" i="10"/>
  <c r="Y125" i="10"/>
  <c r="Z125" i="10"/>
  <c r="W136" i="10"/>
  <c r="W51" i="9"/>
  <c r="X51" i="9"/>
  <c r="Y76" i="9"/>
  <c r="Z76" i="9"/>
  <c r="W85" i="9"/>
  <c r="X85" i="9"/>
  <c r="Y104" i="9"/>
  <c r="Z104" i="9"/>
  <c r="Y116" i="9"/>
  <c r="Z116" i="9"/>
  <c r="W141" i="9"/>
  <c r="X141" i="9"/>
  <c r="U147" i="9"/>
  <c r="W25" i="10"/>
  <c r="X25" i="10"/>
  <c r="W36" i="10"/>
  <c r="X36" i="10"/>
  <c r="Y45" i="10"/>
  <c r="Z45" i="10"/>
  <c r="W72" i="10"/>
  <c r="X72" i="10"/>
  <c r="W91" i="10"/>
  <c r="X91" i="10"/>
  <c r="W106" i="10"/>
  <c r="X106" i="10"/>
  <c r="W103" i="10"/>
  <c r="X103" i="10"/>
  <c r="W101" i="10"/>
  <c r="X101" i="10"/>
  <c r="Y98" i="10"/>
  <c r="Z98" i="10"/>
  <c r="W120" i="10"/>
  <c r="X120" i="10"/>
  <c r="W117" i="10"/>
  <c r="X117" i="10"/>
  <c r="Y112" i="10"/>
  <c r="Z112" i="10"/>
  <c r="Y109" i="10"/>
  <c r="V121" i="10"/>
  <c r="Y145" i="10"/>
  <c r="Z145" i="10"/>
  <c r="Y153" i="10"/>
  <c r="Z153" i="10"/>
  <c r="W58" i="9"/>
  <c r="X58" i="9"/>
  <c r="Y61" i="9"/>
  <c r="Z61" i="9"/>
  <c r="W73" i="9"/>
  <c r="X73" i="9"/>
  <c r="Y81" i="9"/>
  <c r="Z81" i="9"/>
  <c r="L81" i="6"/>
  <c r="T81" i="6"/>
  <c r="Y85" i="9"/>
  <c r="Z85" i="9"/>
  <c r="Y89" i="9"/>
  <c r="Z89" i="9"/>
  <c r="Y107" i="9"/>
  <c r="Z107" i="9"/>
  <c r="W102" i="9"/>
  <c r="X102" i="9"/>
  <c r="Y100" i="9"/>
  <c r="Z100" i="9"/>
  <c r="W97" i="9"/>
  <c r="X97" i="9"/>
  <c r="W113" i="9"/>
  <c r="X113" i="9"/>
  <c r="W111" i="9"/>
  <c r="X111" i="9"/>
  <c r="Y129" i="9"/>
  <c r="Z129" i="9"/>
  <c r="W146" i="9"/>
  <c r="X146" i="9"/>
  <c r="W148" i="9"/>
  <c r="AC148" i="9" a="1"/>
  <c r="W28" i="10"/>
  <c r="X28" i="10"/>
  <c r="W42" i="10"/>
  <c r="X42" i="10"/>
  <c r="Y48" i="10"/>
  <c r="Z48" i="10"/>
  <c r="Y76" i="10"/>
  <c r="Z76" i="10"/>
  <c r="W83" i="10"/>
  <c r="Y88" i="10"/>
  <c r="Z88" i="10"/>
  <c r="Y91" i="10"/>
  <c r="Z91" i="10"/>
  <c r="Y105" i="10"/>
  <c r="Z105" i="10"/>
  <c r="W98" i="10"/>
  <c r="X98" i="10"/>
  <c r="Y119" i="10"/>
  <c r="Z119" i="10"/>
  <c r="W112" i="10"/>
  <c r="X112" i="10"/>
  <c r="W109" i="10"/>
  <c r="U121" i="10"/>
  <c r="Y124" i="10"/>
  <c r="W122" i="10"/>
  <c r="X122" i="10"/>
  <c r="AC122" i="10" a="1"/>
  <c r="W145" i="10"/>
  <c r="X145" i="10"/>
  <c r="Y138" i="10"/>
  <c r="Z138" i="10"/>
  <c r="W153" i="10"/>
  <c r="X153" i="10"/>
  <c r="C42" i="6"/>
  <c r="M42" i="6"/>
  <c r="Y49" i="9"/>
  <c r="Z49" i="9"/>
  <c r="W67" i="9"/>
  <c r="X67" i="9"/>
  <c r="W71" i="9"/>
  <c r="X71" i="9"/>
  <c r="W83" i="9"/>
  <c r="W92" i="9"/>
  <c r="X92" i="9"/>
  <c r="W110" i="9"/>
  <c r="X110" i="9"/>
  <c r="W124" i="9"/>
  <c r="X124" i="9"/>
  <c r="W143" i="9"/>
  <c r="X143" i="9"/>
  <c r="Y135" i="9"/>
  <c r="W158" i="9"/>
  <c r="X158" i="9"/>
  <c r="Y155" i="9"/>
  <c r="Z155" i="9"/>
  <c r="W153" i="9"/>
  <c r="X153" i="9"/>
  <c r="W150" i="9"/>
  <c r="X150" i="9"/>
  <c r="Y22" i="10"/>
  <c r="Z22" i="10"/>
  <c r="Y28" i="10"/>
  <c r="Z28" i="10"/>
  <c r="W34" i="10"/>
  <c r="X34" i="10"/>
  <c r="Y37" i="10"/>
  <c r="Z37" i="10"/>
  <c r="Y42" i="10"/>
  <c r="Z42" i="10"/>
  <c r="W46" i="10"/>
  <c r="X46" i="10"/>
  <c r="Y51" i="10"/>
  <c r="Z51" i="10"/>
  <c r="W54" i="10"/>
  <c r="X54" i="10"/>
  <c r="Y63" i="10"/>
  <c r="Z63" i="10"/>
  <c r="W66" i="10"/>
  <c r="X66" i="10"/>
  <c r="W70" i="10"/>
  <c r="W73" i="10"/>
  <c r="X73" i="10"/>
  <c r="W79" i="10"/>
  <c r="X79" i="10"/>
  <c r="Y83" i="10"/>
  <c r="Y97" i="10"/>
  <c r="Z97" i="10"/>
  <c r="W119" i="10"/>
  <c r="X119" i="10"/>
  <c r="Y111" i="10"/>
  <c r="Z111" i="10"/>
  <c r="W131" i="10"/>
  <c r="X131" i="10"/>
  <c r="W124" i="10"/>
  <c r="X124" i="10"/>
  <c r="R55" i="6"/>
  <c r="W62" i="9"/>
  <c r="X62" i="9"/>
  <c r="Y67" i="9"/>
  <c r="Z67" i="9"/>
  <c r="W74" i="9"/>
  <c r="X74" i="9"/>
  <c r="Y77" i="9"/>
  <c r="Z77" i="9"/>
  <c r="V95" i="9"/>
  <c r="Y86" i="9"/>
  <c r="Z86" i="9"/>
  <c r="Y106" i="9"/>
  <c r="Z106" i="9"/>
  <c r="Y99" i="9"/>
  <c r="Z99" i="9"/>
  <c r="Y110" i="9"/>
  <c r="Z110" i="9"/>
  <c r="W129" i="9"/>
  <c r="X129" i="9"/>
  <c r="W140" i="9"/>
  <c r="X140" i="9"/>
  <c r="Y137" i="9"/>
  <c r="Z137" i="9"/>
  <c r="AC135" i="9" a="1"/>
  <c r="Y152" i="9"/>
  <c r="Z152" i="9"/>
  <c r="Y150" i="9"/>
  <c r="Z150" i="9"/>
  <c r="W20" i="10"/>
  <c r="X20" i="10"/>
  <c r="W26" i="10"/>
  <c r="X26" i="10"/>
  <c r="Y34" i="10"/>
  <c r="Z34" i="10"/>
  <c r="W40" i="10"/>
  <c r="X40" i="10"/>
  <c r="Y49" i="10"/>
  <c r="Z49" i="10"/>
  <c r="Y57" i="10"/>
  <c r="AA57" i="10"/>
  <c r="AA58" i="10"/>
  <c r="AA59" i="10"/>
  <c r="Y66" i="10"/>
  <c r="Z66" i="10"/>
  <c r="Y73" i="10"/>
  <c r="Z73" i="10"/>
  <c r="Y92" i="10"/>
  <c r="Z92" i="10"/>
  <c r="Y94" i="10"/>
  <c r="Z94" i="10"/>
  <c r="W105" i="10"/>
  <c r="X105" i="10"/>
  <c r="Y100" i="10"/>
  <c r="Z100" i="10"/>
  <c r="W97" i="10"/>
  <c r="X97" i="10"/>
  <c r="W114" i="10"/>
  <c r="X114" i="10"/>
  <c r="W111" i="10"/>
  <c r="X111" i="10"/>
  <c r="Y137" i="10"/>
  <c r="Z137" i="10"/>
  <c r="AC135" i="10" a="1"/>
  <c r="Z122" i="10"/>
  <c r="AA122" i="10"/>
  <c r="Q169" i="6"/>
  <c r="S168" i="6"/>
  <c r="C168" i="6"/>
  <c r="E167" i="6"/>
  <c r="G166" i="6"/>
  <c r="I165" i="6"/>
  <c r="K164" i="6"/>
  <c r="M163" i="6"/>
  <c r="E184" i="6"/>
  <c r="S179" i="6"/>
  <c r="G184" i="6"/>
  <c r="C182" i="6"/>
  <c r="E181" i="6"/>
  <c r="G180" i="6"/>
  <c r="I179" i="6"/>
  <c r="K178" i="6"/>
  <c r="M177" i="6"/>
  <c r="F173" i="6"/>
  <c r="I162" i="6"/>
  <c r="Q183" i="6"/>
  <c r="I170" i="6"/>
  <c r="O184" i="6"/>
  <c r="O173" i="6"/>
  <c r="T182" i="6"/>
  <c r="D182" i="6"/>
  <c r="H180" i="6"/>
  <c r="J179" i="6"/>
  <c r="L178" i="6"/>
  <c r="N177" i="6"/>
  <c r="P176" i="6"/>
  <c r="G171" i="6"/>
  <c r="E164" i="6"/>
  <c r="M160" i="6"/>
  <c r="T165" i="6"/>
  <c r="P175" i="6"/>
  <c r="F177" i="6"/>
  <c r="H176" i="6"/>
  <c r="L174" i="6"/>
  <c r="S178" i="6"/>
  <c r="S181" i="6"/>
  <c r="Q171" i="6"/>
  <c r="E169" i="6"/>
  <c r="G168" i="6"/>
  <c r="I167" i="6"/>
  <c r="K166" i="6"/>
  <c r="M165" i="6"/>
  <c r="O164" i="6"/>
  <c r="Q163" i="6"/>
  <c r="C181" i="6"/>
  <c r="E180" i="6"/>
  <c r="G179" i="6"/>
  <c r="I178" i="6"/>
  <c r="K177" i="6"/>
  <c r="M176" i="6"/>
  <c r="Q174" i="6"/>
  <c r="M164" i="6"/>
  <c r="N182" i="6"/>
  <c r="N162" i="6"/>
  <c r="N179" i="6"/>
  <c r="P171" i="6"/>
  <c r="R170" i="6"/>
  <c r="T169" i="6"/>
  <c r="D169" i="6"/>
  <c r="F168" i="6"/>
  <c r="H167" i="6"/>
  <c r="J166" i="6"/>
  <c r="L165" i="6"/>
  <c r="R162" i="6"/>
  <c r="T161" i="6"/>
  <c r="D161" i="6"/>
  <c r="F160" i="6"/>
  <c r="J160" i="6"/>
  <c r="N183" i="6"/>
  <c r="G181" i="6"/>
  <c r="G173" i="6"/>
  <c r="R160" i="6"/>
  <c r="T184" i="6"/>
  <c r="D184" i="6"/>
  <c r="F183" i="6"/>
  <c r="H182" i="6"/>
  <c r="J181" i="6"/>
  <c r="L180" i="6"/>
  <c r="P178" i="6"/>
  <c r="O171" i="6"/>
  <c r="Q170" i="6"/>
  <c r="F170" i="6"/>
  <c r="H169" i="6"/>
  <c r="J168" i="6"/>
  <c r="L167" i="6"/>
  <c r="N166" i="6"/>
  <c r="P165" i="6"/>
  <c r="R164" i="6"/>
  <c r="T163" i="6"/>
  <c r="O163" i="6"/>
  <c r="D163" i="6"/>
  <c r="Q162" i="6"/>
  <c r="F162" i="6"/>
  <c r="S161" i="6"/>
  <c r="H161" i="6"/>
  <c r="C161" i="6"/>
  <c r="E160" i="6"/>
  <c r="L184" i="6"/>
  <c r="I171" i="6"/>
  <c r="M169" i="6"/>
  <c r="S177" i="6"/>
  <c r="I183" i="6"/>
  <c r="N170" i="6"/>
  <c r="O168" i="6"/>
  <c r="Q167" i="6"/>
  <c r="S166" i="6"/>
  <c r="C166" i="6"/>
  <c r="E165" i="6"/>
  <c r="I163" i="6"/>
  <c r="H171" i="6"/>
  <c r="J170" i="6"/>
  <c r="L169" i="6"/>
  <c r="D165" i="6"/>
  <c r="L161" i="6"/>
  <c r="P184" i="6"/>
  <c r="R183" i="6"/>
  <c r="P181" i="6"/>
  <c r="R180" i="6"/>
  <c r="T179" i="6"/>
  <c r="D179" i="6"/>
  <c r="Q178" i="6"/>
  <c r="F178" i="6"/>
  <c r="H177" i="6"/>
  <c r="C177" i="6"/>
  <c r="J176" i="6"/>
  <c r="E176" i="6"/>
  <c r="L175" i="6"/>
  <c r="G175" i="6"/>
  <c r="I174" i="6"/>
  <c r="P173" i="6"/>
  <c r="R171" i="6"/>
  <c r="T170" i="6"/>
  <c r="D170" i="6"/>
  <c r="F169" i="6"/>
  <c r="H168" i="6"/>
  <c r="J167" i="6"/>
  <c r="L166" i="6"/>
  <c r="N165" i="6"/>
  <c r="P164" i="6"/>
  <c r="R163" i="6"/>
  <c r="J184" i="6"/>
  <c r="L183" i="6"/>
  <c r="F182" i="6"/>
  <c r="H181" i="6"/>
  <c r="J180" i="6"/>
  <c r="L179" i="6"/>
  <c r="N178" i="6"/>
  <c r="P177" i="6"/>
  <c r="R176" i="6"/>
  <c r="T175" i="6"/>
  <c r="H173" i="6"/>
  <c r="M170" i="6"/>
  <c r="Q168" i="6"/>
  <c r="S167" i="6"/>
  <c r="C167" i="6"/>
  <c r="S176" i="6"/>
  <c r="Y172" i="8"/>
  <c r="U164" i="10"/>
  <c r="C163" i="6"/>
  <c r="P166" i="6"/>
  <c r="H166" i="6"/>
  <c r="N163" i="6"/>
  <c r="P183" i="6"/>
  <c r="H183" i="6"/>
  <c r="R182" i="6"/>
  <c r="J182" i="6"/>
  <c r="T181" i="6"/>
  <c r="L181" i="6"/>
  <c r="D181" i="6"/>
  <c r="J174" i="6"/>
  <c r="U164" i="7"/>
  <c r="W164" i="7"/>
  <c r="X164" i="7"/>
  <c r="N168" i="6"/>
  <c r="P167" i="6"/>
  <c r="R166" i="6"/>
  <c r="N160" i="6"/>
  <c r="S171" i="6"/>
  <c r="K171" i="6"/>
  <c r="C171" i="6"/>
  <c r="E170" i="6"/>
  <c r="O169" i="6"/>
  <c r="G169" i="6"/>
  <c r="I168" i="6"/>
  <c r="K167" i="6"/>
  <c r="M166" i="6"/>
  <c r="E166" i="6"/>
  <c r="O165" i="6"/>
  <c r="G165" i="6"/>
  <c r="Q164" i="6"/>
  <c r="I164" i="6"/>
  <c r="S163" i="6"/>
  <c r="K163" i="6"/>
  <c r="M162" i="6"/>
  <c r="E162" i="6"/>
  <c r="O161" i="6"/>
  <c r="G161" i="6"/>
  <c r="Q160" i="6"/>
  <c r="I160" i="6"/>
  <c r="M183" i="6"/>
  <c r="E183" i="6"/>
  <c r="O182" i="6"/>
  <c r="Q181" i="6"/>
  <c r="I181" i="6"/>
  <c r="S180" i="6"/>
  <c r="C180" i="6"/>
  <c r="E179" i="6"/>
  <c r="G178" i="6"/>
  <c r="Q177" i="6"/>
  <c r="I177" i="6"/>
  <c r="K176" i="6"/>
  <c r="C176" i="6"/>
  <c r="M175" i="6"/>
  <c r="E175" i="6"/>
  <c r="Q173" i="6"/>
  <c r="S182" i="6"/>
  <c r="R169" i="6"/>
  <c r="T168" i="6"/>
  <c r="L168" i="6"/>
  <c r="D168" i="6"/>
  <c r="N167" i="6"/>
  <c r="F167" i="6"/>
  <c r="R165" i="6"/>
  <c r="J165" i="6"/>
  <c r="T164" i="6"/>
  <c r="L164" i="6"/>
  <c r="D164" i="6"/>
  <c r="F163" i="6"/>
  <c r="P162" i="6"/>
  <c r="H162" i="6"/>
  <c r="R161" i="6"/>
  <c r="J161" i="6"/>
  <c r="T160" i="6"/>
  <c r="L160" i="6"/>
  <c r="D160" i="6"/>
  <c r="N184" i="6"/>
  <c r="F184" i="6"/>
  <c r="R178" i="6"/>
  <c r="T177" i="6"/>
  <c r="L177" i="6"/>
  <c r="D177" i="6"/>
  <c r="F176" i="6"/>
  <c r="H175" i="6"/>
  <c r="R174" i="6"/>
  <c r="D173" i="6"/>
  <c r="J171" i="6"/>
  <c r="L170" i="6"/>
  <c r="N169" i="6"/>
  <c r="P168" i="6"/>
  <c r="R167" i="6"/>
  <c r="T166" i="6"/>
  <c r="D166" i="6"/>
  <c r="F165" i="6"/>
  <c r="S164" i="6"/>
  <c r="H164" i="6"/>
  <c r="C164" i="6"/>
  <c r="J163" i="6"/>
  <c r="E163" i="6"/>
  <c r="L162" i="6"/>
  <c r="G162" i="6"/>
  <c r="N161" i="6"/>
  <c r="I161" i="6"/>
  <c r="P160" i="6"/>
  <c r="K160" i="6"/>
  <c r="R184" i="6"/>
  <c r="M184" i="6"/>
  <c r="T183" i="6"/>
  <c r="P182" i="6"/>
  <c r="R181" i="6"/>
  <c r="M181" i="6"/>
  <c r="T180" i="6"/>
  <c r="O180" i="6"/>
  <c r="D180" i="6"/>
  <c r="Q179" i="6"/>
  <c r="F179" i="6"/>
  <c r="H178" i="6"/>
  <c r="C178" i="6"/>
  <c r="E177" i="6"/>
  <c r="L176" i="6"/>
  <c r="N175" i="6"/>
  <c r="P174" i="6"/>
  <c r="R173" i="6"/>
  <c r="K181" i="6"/>
  <c r="M180" i="6"/>
  <c r="O179" i="6"/>
  <c r="U161" i="10"/>
  <c r="K182" i="6"/>
  <c r="S162" i="6"/>
  <c r="K162" i="6"/>
  <c r="C162" i="6"/>
  <c r="Q184" i="6"/>
  <c r="I184" i="6"/>
  <c r="S183" i="6"/>
  <c r="K183" i="6"/>
  <c r="C183" i="6"/>
  <c r="M182" i="6"/>
  <c r="E182" i="6"/>
  <c r="O181" i="6"/>
  <c r="Q180" i="6"/>
  <c r="I180" i="6"/>
  <c r="K179" i="6"/>
  <c r="C179" i="6"/>
  <c r="M178" i="6"/>
  <c r="E178" i="6"/>
  <c r="O177" i="6"/>
  <c r="Q176" i="6"/>
  <c r="I176" i="6"/>
  <c r="M174" i="6"/>
  <c r="E174" i="6"/>
  <c r="V181" i="7"/>
  <c r="H173" i="9"/>
  <c r="G164" i="6"/>
  <c r="G170" i="6"/>
  <c r="I169" i="6"/>
  <c r="K168" i="6"/>
  <c r="M167" i="6"/>
  <c r="O166" i="6"/>
  <c r="Q165" i="6"/>
  <c r="U183" i="7"/>
  <c r="W196" i="7"/>
  <c r="X196" i="7"/>
  <c r="S169" i="6"/>
  <c r="U170" i="9"/>
  <c r="W170" i="9"/>
  <c r="X170" i="9"/>
  <c r="E168" i="6"/>
  <c r="V163" i="9"/>
  <c r="Y163" i="9"/>
  <c r="Z163" i="9"/>
  <c r="V174" i="9"/>
  <c r="V159" i="10"/>
  <c r="Y159" i="10"/>
  <c r="Z159" i="10"/>
  <c r="S184" i="6"/>
  <c r="K184" i="6"/>
  <c r="C184" i="6"/>
  <c r="U165" i="9"/>
  <c r="W165" i="9"/>
  <c r="X165" i="9"/>
  <c r="J173" i="10"/>
  <c r="C169" i="6"/>
  <c r="N171" i="6"/>
  <c r="F171" i="6"/>
  <c r="P172" i="7"/>
  <c r="H170" i="6"/>
  <c r="H184" i="6"/>
  <c r="J183" i="6"/>
  <c r="D183" i="6"/>
  <c r="U150" i="10"/>
  <c r="W150" i="10"/>
  <c r="X150" i="10"/>
  <c r="M171" i="6"/>
  <c r="E171" i="6"/>
  <c r="O170" i="6"/>
  <c r="U155" i="10"/>
  <c r="W155" i="10"/>
  <c r="X155" i="10"/>
  <c r="V178" i="7"/>
  <c r="V176" i="7"/>
  <c r="U173" i="7"/>
  <c r="M185" i="7"/>
  <c r="E185" i="7"/>
  <c r="U177" i="9"/>
  <c r="I175" i="6"/>
  <c r="S174" i="6"/>
  <c r="K174" i="6"/>
  <c r="N180" i="6"/>
  <c r="F180" i="6"/>
  <c r="P179" i="6"/>
  <c r="H179" i="6"/>
  <c r="T186" i="9"/>
  <c r="L186" i="9"/>
  <c r="D186" i="9"/>
  <c r="T162" i="6"/>
  <c r="O162" i="6"/>
  <c r="AF162" i="8"/>
  <c r="AI162" i="8"/>
  <c r="AJ162" i="8"/>
  <c r="Q161" i="6"/>
  <c r="F161" i="6"/>
  <c r="S160" i="6"/>
  <c r="H160" i="6"/>
  <c r="C160" i="6"/>
  <c r="T176" i="6"/>
  <c r="AD176" i="8"/>
  <c r="D176" i="6"/>
  <c r="Q175" i="6"/>
  <c r="F175" i="6"/>
  <c r="AA185" i="8"/>
  <c r="S185" i="8"/>
  <c r="K185" i="8"/>
  <c r="C185" i="8"/>
  <c r="J173" i="6"/>
  <c r="O183" i="6"/>
  <c r="G183" i="6"/>
  <c r="Q182" i="6"/>
  <c r="I182" i="6"/>
  <c r="R173" i="10"/>
  <c r="M161" i="6"/>
  <c r="E161" i="6"/>
  <c r="O160" i="6"/>
  <c r="G160" i="6"/>
  <c r="P169" i="6"/>
  <c r="K169" i="6"/>
  <c r="R168" i="6"/>
  <c r="M168" i="6"/>
  <c r="T167" i="6"/>
  <c r="D167" i="6"/>
  <c r="F166" i="6"/>
  <c r="H165" i="6"/>
  <c r="J164" i="6"/>
  <c r="L163" i="6"/>
  <c r="G163" i="6"/>
  <c r="AF177" i="8"/>
  <c r="G177" i="6"/>
  <c r="V168" i="9"/>
  <c r="Y168" i="9"/>
  <c r="Z168" i="9"/>
  <c r="V161" i="10"/>
  <c r="Q166" i="6"/>
  <c r="U166" i="7"/>
  <c r="W166" i="7"/>
  <c r="X166" i="7"/>
  <c r="S165" i="6"/>
  <c r="K165" i="6"/>
  <c r="C165" i="6"/>
  <c r="H163" i="6"/>
  <c r="V162" i="7"/>
  <c r="Y162" i="7"/>
  <c r="Z162" i="7"/>
  <c r="S170" i="6"/>
  <c r="C170" i="6"/>
  <c r="L182" i="6"/>
  <c r="G182" i="6"/>
  <c r="P180" i="6"/>
  <c r="K180" i="6"/>
  <c r="R179" i="6"/>
  <c r="M179" i="6"/>
  <c r="T178" i="6"/>
  <c r="O178" i="6"/>
  <c r="D178" i="6"/>
  <c r="U166" i="10"/>
  <c r="O176" i="6"/>
  <c r="G176" i="6"/>
  <c r="M173" i="6"/>
  <c r="H172" i="7"/>
  <c r="U178" i="7"/>
  <c r="Q172" i="8"/>
  <c r="AF171" i="8"/>
  <c r="AI171" i="8"/>
  <c r="AJ171" i="8"/>
  <c r="AD171" i="8"/>
  <c r="AD169" i="8"/>
  <c r="AE169" i="8"/>
  <c r="AG169" i="8"/>
  <c r="AH169" i="8"/>
  <c r="V181" i="9"/>
  <c r="Y194" i="9"/>
  <c r="Z194" i="9"/>
  <c r="V169" i="7"/>
  <c r="Y169" i="7"/>
  <c r="Z169" i="7"/>
  <c r="U161" i="7"/>
  <c r="W161" i="7"/>
  <c r="X161" i="7"/>
  <c r="N176" i="6"/>
  <c r="H174" i="6"/>
  <c r="V183" i="7"/>
  <c r="U180" i="7"/>
  <c r="W193" i="7"/>
  <c r="X193" i="7"/>
  <c r="I172" i="8"/>
  <c r="AE184" i="8"/>
  <c r="AG197" i="8"/>
  <c r="AH197" i="8"/>
  <c r="P173" i="9"/>
  <c r="V170" i="9"/>
  <c r="Y170" i="9"/>
  <c r="Z170" i="9"/>
  <c r="U184" i="9"/>
  <c r="W197" i="9"/>
  <c r="X197" i="9"/>
  <c r="U176" i="9"/>
  <c r="W189" i="9"/>
  <c r="X189" i="9"/>
  <c r="S172" i="7"/>
  <c r="K172" i="7"/>
  <c r="AD160" i="8"/>
  <c r="R185" i="8"/>
  <c r="AF182" i="8"/>
  <c r="AI195" i="8"/>
  <c r="AJ195" i="8"/>
  <c r="AD180" i="8"/>
  <c r="AF178" i="8"/>
  <c r="AD178" i="8"/>
  <c r="AE178" i="8"/>
  <c r="U179" i="9"/>
  <c r="V150" i="10"/>
  <c r="Y150" i="10"/>
  <c r="Z150" i="10"/>
  <c r="V169" i="10"/>
  <c r="I166" i="6"/>
  <c r="D162" i="6"/>
  <c r="J178" i="6"/>
  <c r="C174" i="6"/>
  <c r="AE171" i="8"/>
  <c r="AG171" i="8"/>
  <c r="AH171" i="8"/>
  <c r="AE181" i="8"/>
  <c r="P186" i="9"/>
  <c r="AE164" i="8"/>
  <c r="AG164" i="8"/>
  <c r="AH164" i="8"/>
  <c r="J162" i="6"/>
  <c r="E173" i="6"/>
  <c r="V165" i="9"/>
  <c r="Y165" i="9"/>
  <c r="Z165" i="9"/>
  <c r="J169" i="6"/>
  <c r="U168" i="7"/>
  <c r="W168" i="7"/>
  <c r="X168" i="7"/>
  <c r="P185" i="7"/>
  <c r="H185" i="7"/>
  <c r="AD182" i="8"/>
  <c r="AE182" i="8"/>
  <c r="M173" i="9"/>
  <c r="E173" i="9"/>
  <c r="Q186" i="9"/>
  <c r="U175" i="9"/>
  <c r="W188" i="9"/>
  <c r="X188" i="9"/>
  <c r="N160" i="10"/>
  <c r="F160" i="10"/>
  <c r="P160" i="10"/>
  <c r="M160" i="10"/>
  <c r="E160" i="10"/>
  <c r="U169" i="10"/>
  <c r="O173" i="10"/>
  <c r="U171" i="7"/>
  <c r="W171" i="7"/>
  <c r="X171" i="7"/>
  <c r="V161" i="7"/>
  <c r="Y161" i="7"/>
  <c r="Z161" i="7"/>
  <c r="U179" i="7"/>
  <c r="AF170" i="8"/>
  <c r="AI170" i="8"/>
  <c r="AJ170" i="8"/>
  <c r="AD170" i="8"/>
  <c r="AE170" i="8"/>
  <c r="AG170" i="8"/>
  <c r="AH170" i="8"/>
  <c r="AF184" i="8"/>
  <c r="AI197" i="8"/>
  <c r="AJ197" i="8"/>
  <c r="AD184" i="8"/>
  <c r="U167" i="9"/>
  <c r="W167" i="9"/>
  <c r="X167" i="9"/>
  <c r="V183" i="9"/>
  <c r="N181" i="6"/>
  <c r="F181" i="6"/>
  <c r="S186" i="9"/>
  <c r="V156" i="10"/>
  <c r="Y156" i="10"/>
  <c r="Z156" i="10"/>
  <c r="U154" i="10"/>
  <c r="W154" i="10"/>
  <c r="X154" i="10"/>
  <c r="V168" i="10"/>
  <c r="Q185" i="7"/>
  <c r="U176" i="7"/>
  <c r="AC172" i="8"/>
  <c r="AF164" i="8"/>
  <c r="AI164" i="8"/>
  <c r="AJ164" i="8"/>
  <c r="AD164" i="8"/>
  <c r="H172" i="8"/>
  <c r="AE180" i="8"/>
  <c r="AG193" i="8"/>
  <c r="AH193" i="8"/>
  <c r="AF180" i="8"/>
  <c r="AI193" i="8"/>
  <c r="AJ193" i="8"/>
  <c r="V166" i="9"/>
  <c r="Y166" i="9"/>
  <c r="Z166" i="9"/>
  <c r="R173" i="9"/>
  <c r="U162" i="9"/>
  <c r="W162" i="9"/>
  <c r="X162" i="9"/>
  <c r="Q173" i="9"/>
  <c r="V180" i="9"/>
  <c r="U157" i="10"/>
  <c r="W157" i="10"/>
  <c r="X157" i="10"/>
  <c r="O160" i="10"/>
  <c r="U172" i="10"/>
  <c r="W185" i="10"/>
  <c r="X185" i="10"/>
  <c r="U162" i="10"/>
  <c r="W175" i="10"/>
  <c r="X175" i="10"/>
  <c r="M173" i="10"/>
  <c r="E173" i="10"/>
  <c r="O172" i="7"/>
  <c r="G172" i="7"/>
  <c r="V184" i="7"/>
  <c r="Y197" i="7"/>
  <c r="Z197" i="7"/>
  <c r="U177" i="7"/>
  <c r="T171" i="6"/>
  <c r="L171" i="6"/>
  <c r="O167" i="6"/>
  <c r="U168" i="9"/>
  <c r="W168" i="9"/>
  <c r="X168" i="9"/>
  <c r="U164" i="9"/>
  <c r="W164" i="9"/>
  <c r="X164" i="9"/>
  <c r="U159" i="10"/>
  <c r="W159" i="10"/>
  <c r="X159" i="10"/>
  <c r="V152" i="10"/>
  <c r="Y152" i="10"/>
  <c r="Z152" i="10"/>
  <c r="V149" i="10"/>
  <c r="Y149" i="10"/>
  <c r="Z149" i="10"/>
  <c r="V171" i="10"/>
  <c r="Y184" i="10"/>
  <c r="Z184" i="10"/>
  <c r="V167" i="10"/>
  <c r="U165" i="10"/>
  <c r="T173" i="10"/>
  <c r="L173" i="10"/>
  <c r="V166" i="7"/>
  <c r="Y166" i="7"/>
  <c r="Z166" i="7"/>
  <c r="U163" i="7"/>
  <c r="W163" i="7"/>
  <c r="X163" i="7"/>
  <c r="U160" i="7"/>
  <c r="W160" i="7"/>
  <c r="V179" i="7"/>
  <c r="R185" i="7"/>
  <c r="T185" i="7"/>
  <c r="L185" i="7"/>
  <c r="AE175" i="8"/>
  <c r="AG188" i="8"/>
  <c r="AH188" i="8"/>
  <c r="U172" i="9"/>
  <c r="W172" i="9"/>
  <c r="X172" i="9"/>
  <c r="S173" i="9"/>
  <c r="K173" i="9"/>
  <c r="V177" i="9"/>
  <c r="S160" i="10"/>
  <c r="K160" i="10"/>
  <c r="U152" i="10"/>
  <c r="W152" i="10"/>
  <c r="X152" i="10"/>
  <c r="U149" i="10"/>
  <c r="W149" i="10"/>
  <c r="X149" i="10"/>
  <c r="V167" i="7"/>
  <c r="Y167" i="7"/>
  <c r="Z167" i="7"/>
  <c r="V174" i="7"/>
  <c r="AA172" i="8"/>
  <c r="W185" i="8"/>
  <c r="G185" i="8"/>
  <c r="V171" i="9"/>
  <c r="Y171" i="9"/>
  <c r="Z171" i="9"/>
  <c r="V169" i="9"/>
  <c r="Y169" i="9"/>
  <c r="Z169" i="9"/>
  <c r="U185" i="9"/>
  <c r="W198" i="9"/>
  <c r="X198" i="9"/>
  <c r="O186" i="9"/>
  <c r="V178" i="9"/>
  <c r="V158" i="10"/>
  <c r="Y158" i="10"/>
  <c r="Z158" i="10"/>
  <c r="V151" i="10"/>
  <c r="Y151" i="10"/>
  <c r="Z151" i="10"/>
  <c r="R160" i="10"/>
  <c r="J160" i="10"/>
  <c r="V148" i="10"/>
  <c r="Y148" i="10"/>
  <c r="AA148" i="10"/>
  <c r="V170" i="7"/>
  <c r="Y170" i="7"/>
  <c r="Z170" i="7"/>
  <c r="U182" i="7"/>
  <c r="W195" i="7"/>
  <c r="X195" i="7"/>
  <c r="AF169" i="8"/>
  <c r="AI169" i="8"/>
  <c r="AJ169" i="8"/>
  <c r="AB172" i="8"/>
  <c r="K161" i="6"/>
  <c r="U182" i="9"/>
  <c r="U170" i="10"/>
  <c r="W183" i="10"/>
  <c r="X183" i="10"/>
  <c r="U165" i="7"/>
  <c r="W165" i="7"/>
  <c r="X165" i="7"/>
  <c r="N172" i="7"/>
  <c r="F172" i="7"/>
  <c r="V175" i="7"/>
  <c r="AF163" i="8"/>
  <c r="AI163" i="8"/>
  <c r="AJ163" i="8"/>
  <c r="AD163" i="8"/>
  <c r="AE163" i="8"/>
  <c r="AG163" i="8"/>
  <c r="AH163" i="8"/>
  <c r="AF179" i="8"/>
  <c r="AD179" i="8"/>
  <c r="V161" i="9"/>
  <c r="Y161" i="9"/>
  <c r="AA161" i="9"/>
  <c r="V184" i="9"/>
  <c r="Y197" i="9"/>
  <c r="Z197" i="9"/>
  <c r="V179" i="9"/>
  <c r="V172" i="10"/>
  <c r="Y185" i="10"/>
  <c r="Z185" i="10"/>
  <c r="V170" i="10"/>
  <c r="Y183" i="10"/>
  <c r="Z183" i="10"/>
  <c r="V163" i="10"/>
  <c r="G172" i="8"/>
  <c r="AB185" i="8"/>
  <c r="S173" i="6"/>
  <c r="U162" i="7"/>
  <c r="W162" i="7"/>
  <c r="X162" i="7"/>
  <c r="U181" i="7"/>
  <c r="AD168" i="8"/>
  <c r="U172" i="8"/>
  <c r="AE168" i="8"/>
  <c r="AG168" i="8"/>
  <c r="AH168" i="8"/>
  <c r="M172" i="8"/>
  <c r="AF168" i="8"/>
  <c r="AI168" i="8"/>
  <c r="AJ168" i="8"/>
  <c r="E172" i="8"/>
  <c r="AE161" i="8"/>
  <c r="AG161" i="8"/>
  <c r="AH161" i="8"/>
  <c r="AE183" i="8"/>
  <c r="AG196" i="8"/>
  <c r="AH196" i="8"/>
  <c r="Y185" i="8"/>
  <c r="AF183" i="8"/>
  <c r="AI196" i="8"/>
  <c r="AJ196" i="8"/>
  <c r="Q185" i="8"/>
  <c r="AD183" i="8"/>
  <c r="I185" i="8"/>
  <c r="AD175" i="8"/>
  <c r="O175" i="6"/>
  <c r="AF175" i="8"/>
  <c r="D175" i="6"/>
  <c r="U169" i="9"/>
  <c r="W169" i="9"/>
  <c r="X169" i="9"/>
  <c r="C173" i="9"/>
  <c r="N173" i="9"/>
  <c r="F173" i="9"/>
  <c r="V182" i="9"/>
  <c r="K186" i="9"/>
  <c r="K173" i="6"/>
  <c r="U174" i="9"/>
  <c r="C186" i="9"/>
  <c r="C173" i="6"/>
  <c r="S173" i="10"/>
  <c r="K173" i="10"/>
  <c r="C173" i="10"/>
  <c r="U168" i="10"/>
  <c r="V177" i="7"/>
  <c r="J185" i="7"/>
  <c r="D185" i="8"/>
  <c r="AE173" i="8"/>
  <c r="K170" i="6"/>
  <c r="M172" i="7"/>
  <c r="E172" i="7"/>
  <c r="V182" i="7"/>
  <c r="O185" i="7"/>
  <c r="O174" i="6"/>
  <c r="G185" i="7"/>
  <c r="G174" i="6"/>
  <c r="Z172" i="8"/>
  <c r="AF166" i="8"/>
  <c r="AI166" i="8"/>
  <c r="AJ166" i="8"/>
  <c r="R172" i="8"/>
  <c r="AD166" i="8"/>
  <c r="J172" i="8"/>
  <c r="AE166" i="8"/>
  <c r="AG166" i="8"/>
  <c r="AH166" i="8"/>
  <c r="Z185" i="8"/>
  <c r="O185" i="8"/>
  <c r="AD181" i="8"/>
  <c r="U166" i="9"/>
  <c r="W166" i="9"/>
  <c r="X166" i="9"/>
  <c r="U163" i="9"/>
  <c r="W163" i="9"/>
  <c r="X163" i="9"/>
  <c r="U183" i="9"/>
  <c r="T160" i="10"/>
  <c r="L160" i="10"/>
  <c r="D160" i="10"/>
  <c r="V154" i="10"/>
  <c r="Y154" i="10"/>
  <c r="Z154" i="10"/>
  <c r="U171" i="10"/>
  <c r="W184" i="10"/>
  <c r="X184" i="10"/>
  <c r="V164" i="10"/>
  <c r="D173" i="10"/>
  <c r="N173" i="10"/>
  <c r="F173" i="10"/>
  <c r="Q173" i="10"/>
  <c r="V164" i="7"/>
  <c r="Y164" i="7"/>
  <c r="Z164" i="7"/>
  <c r="N164" i="6"/>
  <c r="F164" i="6"/>
  <c r="P163" i="6"/>
  <c r="AD162" i="8"/>
  <c r="X172" i="8"/>
  <c r="AE162" i="8"/>
  <c r="AG162" i="8"/>
  <c r="AH162" i="8"/>
  <c r="P172" i="8"/>
  <c r="T173" i="9"/>
  <c r="L173" i="9"/>
  <c r="V162" i="9"/>
  <c r="Y162" i="9"/>
  <c r="Z162" i="9"/>
  <c r="D173" i="9"/>
  <c r="N186" i="9"/>
  <c r="N174" i="6"/>
  <c r="F186" i="9"/>
  <c r="F174" i="6"/>
  <c r="V157" i="10"/>
  <c r="Y157" i="10"/>
  <c r="Z157" i="10"/>
  <c r="V165" i="10"/>
  <c r="P173" i="10"/>
  <c r="V162" i="10"/>
  <c r="H173" i="10"/>
  <c r="G167" i="6"/>
  <c r="U170" i="7"/>
  <c r="W170" i="7"/>
  <c r="X170" i="7"/>
  <c r="Q172" i="7"/>
  <c r="I172" i="7"/>
  <c r="U167" i="7"/>
  <c r="W167" i="7"/>
  <c r="X167" i="7"/>
  <c r="S175" i="6"/>
  <c r="S185" i="7"/>
  <c r="K175" i="6"/>
  <c r="K185" i="7"/>
  <c r="U175" i="7"/>
  <c r="C175" i="6"/>
  <c r="C185" i="7"/>
  <c r="AE179" i="8"/>
  <c r="T174" i="6"/>
  <c r="AC185" i="8"/>
  <c r="AD174" i="8"/>
  <c r="U185" i="8"/>
  <c r="AE174" i="8"/>
  <c r="M185" i="8"/>
  <c r="D174" i="6"/>
  <c r="AF174" i="8"/>
  <c r="AI187" i="8"/>
  <c r="AJ187" i="8"/>
  <c r="E185" i="8"/>
  <c r="G186" i="9"/>
  <c r="U180" i="9"/>
  <c r="R175" i="6"/>
  <c r="R186" i="9"/>
  <c r="J175" i="6"/>
  <c r="J186" i="9"/>
  <c r="V175" i="9"/>
  <c r="C160" i="10"/>
  <c r="H160" i="10"/>
  <c r="V155" i="10"/>
  <c r="Y155" i="10"/>
  <c r="Z155" i="10"/>
  <c r="O172" i="8"/>
  <c r="AD161" i="8"/>
  <c r="T185" i="8"/>
  <c r="N173" i="6"/>
  <c r="AF173" i="8"/>
  <c r="V172" i="9"/>
  <c r="Y172" i="9"/>
  <c r="Z172" i="9"/>
  <c r="P170" i="6"/>
  <c r="L173" i="6"/>
  <c r="U184" i="7"/>
  <c r="W197" i="7"/>
  <c r="X197" i="7"/>
  <c r="I185" i="7"/>
  <c r="T172" i="8"/>
  <c r="AF167" i="8"/>
  <c r="AI167" i="8"/>
  <c r="AJ167" i="8"/>
  <c r="AD167" i="8"/>
  <c r="L172" i="8"/>
  <c r="AE167" i="8"/>
  <c r="AG167" i="8"/>
  <c r="AH167" i="8"/>
  <c r="D172" i="8"/>
  <c r="S172" i="8"/>
  <c r="AE165" i="8"/>
  <c r="AG165" i="8"/>
  <c r="AH165" i="8"/>
  <c r="K172" i="8"/>
  <c r="AF165" i="8"/>
  <c r="AI165" i="8"/>
  <c r="AJ165" i="8"/>
  <c r="C172" i="8"/>
  <c r="AD165" i="8"/>
  <c r="AE160" i="8"/>
  <c r="V172" i="8"/>
  <c r="AF160" i="8"/>
  <c r="AI160" i="8"/>
  <c r="AK160" i="8"/>
  <c r="N172" i="8"/>
  <c r="F172" i="8"/>
  <c r="AE176" i="8"/>
  <c r="V185" i="8"/>
  <c r="AF176" i="8"/>
  <c r="N185" i="8"/>
  <c r="F185" i="8"/>
  <c r="U171" i="9"/>
  <c r="W171" i="9"/>
  <c r="X171" i="9"/>
  <c r="V167" i="9"/>
  <c r="Y167" i="9"/>
  <c r="Z167" i="9"/>
  <c r="Q160" i="10"/>
  <c r="V166" i="10"/>
  <c r="Y166" i="10"/>
  <c r="Z166" i="10"/>
  <c r="U163" i="10"/>
  <c r="V165" i="7"/>
  <c r="Y165" i="7"/>
  <c r="Z165" i="7"/>
  <c r="AF161" i="8"/>
  <c r="AI161" i="8"/>
  <c r="AJ161" i="8"/>
  <c r="W172" i="8"/>
  <c r="AD173" i="8"/>
  <c r="L185" i="8"/>
  <c r="I173" i="6"/>
  <c r="R177" i="6"/>
  <c r="J177" i="6"/>
  <c r="U169" i="7"/>
  <c r="W169" i="7"/>
  <c r="X169" i="7"/>
  <c r="V163" i="7"/>
  <c r="Y163" i="7"/>
  <c r="Z163" i="7"/>
  <c r="V180" i="7"/>
  <c r="U174" i="7"/>
  <c r="W187" i="7"/>
  <c r="X187" i="7"/>
  <c r="J185" i="8"/>
  <c r="AF181" i="8"/>
  <c r="O173" i="9"/>
  <c r="G173" i="9"/>
  <c r="H186" i="9"/>
  <c r="V185" i="9"/>
  <c r="U181" i="9"/>
  <c r="M186" i="9"/>
  <c r="E186" i="9"/>
  <c r="V176" i="9"/>
  <c r="U158" i="10"/>
  <c r="W158" i="10"/>
  <c r="X158" i="10"/>
  <c r="U156" i="10"/>
  <c r="W156" i="10"/>
  <c r="X156" i="10"/>
  <c r="U151" i="10"/>
  <c r="W151" i="10"/>
  <c r="X151" i="10"/>
  <c r="V173" i="7"/>
  <c r="D185" i="7"/>
  <c r="I173" i="9"/>
  <c r="U161" i="9"/>
  <c r="D171" i="6"/>
  <c r="P161" i="6"/>
  <c r="T173" i="6"/>
  <c r="V171" i="7"/>
  <c r="Y171" i="7"/>
  <c r="Z171" i="7"/>
  <c r="T172" i="7"/>
  <c r="L172" i="7"/>
  <c r="V168" i="7"/>
  <c r="D172" i="7"/>
  <c r="R172" i="7"/>
  <c r="J172" i="7"/>
  <c r="V160" i="7"/>
  <c r="Y160" i="7"/>
  <c r="AA160" i="7"/>
  <c r="N185" i="7"/>
  <c r="F185" i="7"/>
  <c r="AD177" i="8"/>
  <c r="X185" i="8"/>
  <c r="P185" i="8"/>
  <c r="AE177" i="8"/>
  <c r="H185" i="8"/>
  <c r="J173" i="9"/>
  <c r="V164" i="9"/>
  <c r="Y164" i="9"/>
  <c r="Z164" i="9"/>
  <c r="U178" i="9"/>
  <c r="I186" i="9"/>
  <c r="G160" i="10"/>
  <c r="U148" i="10"/>
  <c r="G173" i="10"/>
  <c r="U167" i="10"/>
  <c r="I173" i="10"/>
  <c r="I160" i="10"/>
  <c r="C172" i="7"/>
  <c r="AA135" i="10"/>
  <c r="AA136" i="10"/>
  <c r="AA137" i="10"/>
  <c r="W147" i="10"/>
  <c r="X136" i="10"/>
  <c r="V147" i="10"/>
  <c r="Z124" i="10"/>
  <c r="V134" i="10"/>
  <c r="U134" i="10"/>
  <c r="X109" i="10"/>
  <c r="X96" i="10"/>
  <c r="V108" i="10"/>
  <c r="U108" i="10"/>
  <c r="X83" i="10"/>
  <c r="AA83" i="10"/>
  <c r="AA84" i="10"/>
  <c r="AA85" i="10"/>
  <c r="Z83" i="10"/>
  <c r="V95" i="10"/>
  <c r="U95" i="10"/>
  <c r="X70" i="10"/>
  <c r="U82" i="10"/>
  <c r="Z70" i="10"/>
  <c r="V82" i="10"/>
  <c r="AA70" i="10"/>
  <c r="AA71" i="10"/>
  <c r="X57" i="10"/>
  <c r="U69" i="10"/>
  <c r="AA45" i="10"/>
  <c r="U56" i="10"/>
  <c r="W56" i="10"/>
  <c r="X56" i="10"/>
  <c r="X31" i="10"/>
  <c r="Z31" i="10"/>
  <c r="V43" i="10"/>
  <c r="U43" i="10"/>
  <c r="AA31" i="10"/>
  <c r="AA32" i="10"/>
  <c r="AA33" i="10"/>
  <c r="AA34" i="10"/>
  <c r="AA35" i="10"/>
  <c r="AA36" i="10"/>
  <c r="AA37" i="10"/>
  <c r="AA38" i="10"/>
  <c r="AA39" i="10"/>
  <c r="AA40" i="10"/>
  <c r="AA41" i="10"/>
  <c r="AA42" i="10"/>
  <c r="X18" i="10"/>
  <c r="Z18" i="10"/>
  <c r="AA18" i="10"/>
  <c r="AA19" i="10"/>
  <c r="AA20" i="10"/>
  <c r="AA21" i="10"/>
  <c r="AA22" i="10"/>
  <c r="AA23" i="10"/>
  <c r="AA24" i="10"/>
  <c r="AA25" i="10"/>
  <c r="AA26" i="10"/>
  <c r="AA27" i="10"/>
  <c r="AA28" i="10"/>
  <c r="AA29" i="10"/>
  <c r="X148" i="9"/>
  <c r="U160" i="9"/>
  <c r="AA148" i="9"/>
  <c r="AA149" i="9"/>
  <c r="Z148" i="9"/>
  <c r="V160" i="9"/>
  <c r="V147" i="9"/>
  <c r="X122" i="9"/>
  <c r="V134" i="9"/>
  <c r="AA96" i="9"/>
  <c r="AA97" i="9"/>
  <c r="U134" i="9"/>
  <c r="O120" i="6"/>
  <c r="G120" i="6"/>
  <c r="V121" i="9"/>
  <c r="U121" i="9"/>
  <c r="V108" i="9"/>
  <c r="U108" i="9"/>
  <c r="X83" i="9"/>
  <c r="U95" i="9"/>
  <c r="AA83" i="9"/>
  <c r="AA84" i="9"/>
  <c r="AA85" i="9"/>
  <c r="C94" i="6"/>
  <c r="M94" i="6"/>
  <c r="U82" i="9"/>
  <c r="C81" i="6"/>
  <c r="M81" i="6"/>
  <c r="U69" i="9"/>
  <c r="C55" i="6"/>
  <c r="X44" i="9"/>
  <c r="U56" i="9"/>
  <c r="V56" i="9"/>
  <c r="X31" i="9"/>
  <c r="Z31" i="9"/>
  <c r="V43" i="9"/>
  <c r="AA31" i="9"/>
  <c r="AA32" i="9"/>
  <c r="U30" i="9"/>
  <c r="Z18" i="9"/>
  <c r="AA18" i="9"/>
  <c r="C29" i="6"/>
  <c r="M29" i="6"/>
  <c r="H16" i="6"/>
  <c r="AK134" i="8"/>
  <c r="AK147" i="8"/>
  <c r="AJ142" i="8"/>
  <c r="AJ121" i="8"/>
  <c r="AH122" i="8"/>
  <c r="AF94" i="8"/>
  <c r="AG82" i="8"/>
  <c r="AH69" i="8"/>
  <c r="AK69" i="8"/>
  <c r="AK70" i="8"/>
  <c r="AJ69" i="8"/>
  <c r="AE81" i="8"/>
  <c r="AF81" i="8"/>
  <c r="AF68" i="8"/>
  <c r="AI68" i="8"/>
  <c r="AE68" i="8"/>
  <c r="AG68" i="8"/>
  <c r="AH68" i="8"/>
  <c r="M68" i="6"/>
  <c r="AK43" i="8"/>
  <c r="AK44" i="8"/>
  <c r="AE42" i="8"/>
  <c r="AE29" i="8"/>
  <c r="AF29" i="8"/>
  <c r="P16" i="6"/>
  <c r="Z147" i="7"/>
  <c r="AA147" i="7"/>
  <c r="AA148" i="7"/>
  <c r="AA149" i="7"/>
  <c r="AA150" i="7"/>
  <c r="AA151" i="7"/>
  <c r="U159" i="7"/>
  <c r="AA134" i="7"/>
  <c r="AA135" i="7"/>
  <c r="Z134" i="7"/>
  <c r="V146" i="7"/>
  <c r="U146" i="7"/>
  <c r="V133" i="7"/>
  <c r="U133" i="7"/>
  <c r="AA108" i="7"/>
  <c r="AA109" i="7"/>
  <c r="Z108" i="7"/>
  <c r="U120" i="7"/>
  <c r="X95" i="7"/>
  <c r="U107" i="7"/>
  <c r="U94" i="7"/>
  <c r="V94" i="7"/>
  <c r="K133" i="6"/>
  <c r="V4" i="6"/>
  <c r="V5" i="6"/>
  <c r="V6" i="6"/>
  <c r="V7" i="6"/>
  <c r="V8" i="6"/>
  <c r="V9" i="6"/>
  <c r="V10" i="6"/>
  <c r="V11" i="6"/>
  <c r="V12" i="6"/>
  <c r="V13" i="6"/>
  <c r="V14" i="6"/>
  <c r="V15" i="6"/>
  <c r="X69" i="7"/>
  <c r="V153" i="6"/>
  <c r="Z69" i="7"/>
  <c r="U81" i="7"/>
  <c r="AA69" i="7"/>
  <c r="AA68" i="7"/>
  <c r="Z68" i="7"/>
  <c r="U116" i="6"/>
  <c r="Y56" i="7"/>
  <c r="U106" i="6"/>
  <c r="U130" i="6"/>
  <c r="Y43" i="7"/>
  <c r="U55" i="7"/>
  <c r="R146" i="6"/>
  <c r="U111" i="6"/>
  <c r="V73" i="6"/>
  <c r="V74" i="6"/>
  <c r="V76" i="6"/>
  <c r="V77" i="6"/>
  <c r="V78" i="6"/>
  <c r="V79" i="6"/>
  <c r="V80" i="6"/>
  <c r="V82" i="6"/>
  <c r="V84" i="6"/>
  <c r="V85" i="6"/>
  <c r="V86" i="6"/>
  <c r="V87" i="6"/>
  <c r="V88" i="6"/>
  <c r="V89" i="6"/>
  <c r="V90" i="6"/>
  <c r="V91" i="6"/>
  <c r="V93" i="6"/>
  <c r="V150" i="6"/>
  <c r="P159" i="6"/>
  <c r="H159" i="6"/>
  <c r="X30" i="7"/>
  <c r="R159" i="6"/>
  <c r="U42" i="7"/>
  <c r="V30" i="6"/>
  <c r="V70" i="6"/>
  <c r="V71" i="6"/>
  <c r="V72" i="6"/>
  <c r="U155" i="6"/>
  <c r="V144" i="6"/>
  <c r="U195" i="6"/>
  <c r="W208" i="6"/>
  <c r="X208" i="6"/>
  <c r="V95" i="6"/>
  <c r="N133" i="6"/>
  <c r="D133" i="6"/>
  <c r="U145" i="6"/>
  <c r="U158" i="6"/>
  <c r="J146" i="6"/>
  <c r="U4" i="6"/>
  <c r="U6" i="6"/>
  <c r="U10" i="6"/>
  <c r="U11" i="6"/>
  <c r="U12" i="6"/>
  <c r="U13" i="6"/>
  <c r="U14" i="6"/>
  <c r="U15" i="6"/>
  <c r="N146" i="6"/>
  <c r="V106" i="6"/>
  <c r="V98" i="6"/>
  <c r="V97" i="6"/>
  <c r="U156" i="6"/>
  <c r="U197" i="6"/>
  <c r="W210" i="6"/>
  <c r="X210" i="6"/>
  <c r="V17" i="6"/>
  <c r="V20" i="6"/>
  <c r="V23" i="6"/>
  <c r="V26" i="6"/>
  <c r="V27" i="6"/>
  <c r="V28" i="6"/>
  <c r="U126" i="6"/>
  <c r="U124" i="6"/>
  <c r="Q146" i="6"/>
  <c r="U137" i="6"/>
  <c r="V151" i="6"/>
  <c r="U149" i="6"/>
  <c r="U96" i="6"/>
  <c r="U140" i="6"/>
  <c r="V156" i="6"/>
  <c r="U148" i="6"/>
  <c r="U101" i="6"/>
  <c r="V119" i="6"/>
  <c r="V108" i="6"/>
  <c r="U132" i="6"/>
  <c r="D146" i="6"/>
  <c r="V142" i="6"/>
  <c r="Q159" i="6"/>
  <c r="U154" i="6"/>
  <c r="V152" i="6"/>
  <c r="O159" i="6"/>
  <c r="Y17" i="7"/>
  <c r="V103" i="6"/>
  <c r="U119" i="6"/>
  <c r="S133" i="6"/>
  <c r="V111" i="6"/>
  <c r="V110" i="6"/>
  <c r="V137" i="6"/>
  <c r="V134" i="6"/>
  <c r="V113" i="6"/>
  <c r="U108" i="6"/>
  <c r="U128" i="6"/>
  <c r="U121" i="6"/>
  <c r="U18" i="6"/>
  <c r="U19" i="6"/>
  <c r="U21" i="6"/>
  <c r="U22" i="6"/>
  <c r="U23" i="6"/>
  <c r="U24" i="6"/>
  <c r="U25" i="6"/>
  <c r="U26" i="6"/>
  <c r="U131" i="6"/>
  <c r="V130" i="6"/>
  <c r="U29" i="7"/>
  <c r="U104" i="6"/>
  <c r="V117" i="6"/>
  <c r="U114" i="6"/>
  <c r="V126" i="6"/>
  <c r="U142" i="6"/>
  <c r="V140" i="6"/>
  <c r="V197" i="6"/>
  <c r="Y210" i="6"/>
  <c r="Z210" i="6"/>
  <c r="V187" i="6"/>
  <c r="Y200" i="6"/>
  <c r="Z200" i="6"/>
  <c r="X17" i="7"/>
  <c r="U20" i="6"/>
  <c r="U99" i="6"/>
  <c r="V129" i="6"/>
  <c r="U123" i="6"/>
  <c r="O133" i="6"/>
  <c r="V143" i="6"/>
  <c r="P146" i="6"/>
  <c r="U153" i="6"/>
  <c r="V196" i="6"/>
  <c r="Y209" i="6"/>
  <c r="Z209" i="6"/>
  <c r="V193" i="6"/>
  <c r="Y206" i="6"/>
  <c r="Z206" i="6"/>
  <c r="V18" i="6"/>
  <c r="U102" i="6"/>
  <c r="V96" i="6"/>
  <c r="U118" i="6"/>
  <c r="V115" i="6"/>
  <c r="U112" i="6"/>
  <c r="U109" i="6"/>
  <c r="V127" i="6"/>
  <c r="U143" i="6"/>
  <c r="U136" i="6"/>
  <c r="V157" i="6"/>
  <c r="M159" i="6"/>
  <c r="E159" i="6"/>
  <c r="U193" i="6"/>
  <c r="W206" i="6"/>
  <c r="X206" i="6"/>
  <c r="U187" i="6"/>
  <c r="W200" i="6"/>
  <c r="X200" i="6"/>
  <c r="U30" i="6"/>
  <c r="U31" i="6"/>
  <c r="U32" i="6"/>
  <c r="U33" i="6"/>
  <c r="U34" i="6"/>
  <c r="U36" i="6"/>
  <c r="U37" i="6"/>
  <c r="U38" i="6"/>
  <c r="U39" i="6"/>
  <c r="U40" i="6"/>
  <c r="U41" i="6"/>
  <c r="U43" i="6"/>
  <c r="U45" i="6"/>
  <c r="U46" i="6"/>
  <c r="U47" i="6"/>
  <c r="U48" i="6"/>
  <c r="U49" i="6"/>
  <c r="U50" i="6"/>
  <c r="U51" i="6"/>
  <c r="U52" i="6"/>
  <c r="U53" i="6"/>
  <c r="U54" i="6"/>
  <c r="U56" i="6"/>
  <c r="U58" i="6"/>
  <c r="U60" i="6"/>
  <c r="U61" i="6"/>
  <c r="U62" i="6"/>
  <c r="U63" i="6"/>
  <c r="U64" i="6"/>
  <c r="U67" i="6"/>
  <c r="U69" i="6"/>
  <c r="U70" i="6"/>
  <c r="U105" i="6"/>
  <c r="V138" i="6"/>
  <c r="V148" i="6"/>
  <c r="V31" i="6"/>
  <c r="V32" i="6"/>
  <c r="V33" i="6"/>
  <c r="V34" i="6"/>
  <c r="V35" i="6"/>
  <c r="V36" i="6"/>
  <c r="V37" i="6"/>
  <c r="V38" i="6"/>
  <c r="V39" i="6"/>
  <c r="V40" i="6"/>
  <c r="V41" i="6"/>
  <c r="V43" i="6"/>
  <c r="V44" i="6"/>
  <c r="V45" i="6"/>
  <c r="V46" i="6"/>
  <c r="V49" i="6"/>
  <c r="V50" i="6"/>
  <c r="V51" i="6"/>
  <c r="V52" i="6"/>
  <c r="V53" i="6"/>
  <c r="V56" i="6"/>
  <c r="V57" i="6"/>
  <c r="V58" i="6"/>
  <c r="V59" i="6"/>
  <c r="V60" i="6"/>
  <c r="V61" i="6"/>
  <c r="V63" i="6"/>
  <c r="V64" i="6"/>
  <c r="V65" i="6"/>
  <c r="V66" i="6"/>
  <c r="U72" i="6"/>
  <c r="U73" i="6"/>
  <c r="U74" i="6"/>
  <c r="U75" i="6"/>
  <c r="U76" i="6"/>
  <c r="U77" i="6"/>
  <c r="U79" i="6"/>
  <c r="U82" i="6"/>
  <c r="U83" i="6"/>
  <c r="U84" i="6"/>
  <c r="U85" i="6"/>
  <c r="U88" i="6"/>
  <c r="U90" i="6"/>
  <c r="U92" i="6"/>
  <c r="U93" i="6"/>
  <c r="V100" i="6"/>
  <c r="U113" i="6"/>
  <c r="U110" i="6"/>
  <c r="U125" i="6"/>
  <c r="T133" i="6"/>
  <c r="V141" i="6"/>
  <c r="M146" i="6"/>
  <c r="C146" i="6"/>
  <c r="V155" i="6"/>
  <c r="N159" i="6"/>
  <c r="F159" i="6"/>
  <c r="U196" i="6"/>
  <c r="W209" i="6"/>
  <c r="X209" i="6"/>
  <c r="V101" i="6"/>
  <c r="V116" i="6"/>
  <c r="V128" i="6"/>
  <c r="V122" i="6"/>
  <c r="U139" i="6"/>
  <c r="U135" i="6"/>
  <c r="U147" i="6"/>
  <c r="U188" i="6"/>
  <c r="W201" i="6"/>
  <c r="X201" i="6"/>
  <c r="U7" i="6"/>
  <c r="U8" i="6"/>
  <c r="U9" i="6"/>
  <c r="U17" i="6"/>
  <c r="U35" i="6"/>
  <c r="U59" i="6"/>
  <c r="U80" i="6"/>
  <c r="U97" i="6"/>
  <c r="V132" i="6"/>
  <c r="S159" i="6"/>
  <c r="K159" i="6"/>
  <c r="U150" i="6"/>
  <c r="C159" i="6"/>
  <c r="V19" i="6"/>
  <c r="V62" i="6"/>
  <c r="U65" i="6"/>
  <c r="V83" i="6"/>
  <c r="U86" i="6"/>
  <c r="U87" i="6"/>
  <c r="U98" i="6"/>
  <c r="U117" i="6"/>
  <c r="V114" i="6"/>
  <c r="Q133" i="6"/>
  <c r="I133" i="6"/>
  <c r="U127" i="6"/>
  <c r="V21" i="6"/>
  <c r="U44" i="6"/>
  <c r="U66" i="6"/>
  <c r="U89" i="6"/>
  <c r="V105" i="6"/>
  <c r="V102" i="6"/>
  <c r="V99" i="6"/>
  <c r="V124" i="6"/>
  <c r="U152" i="6"/>
  <c r="V123" i="6"/>
  <c r="L133" i="6"/>
  <c r="V158" i="6"/>
  <c r="V22" i="6"/>
  <c r="V67" i="6"/>
  <c r="U91" i="6"/>
  <c r="U95" i="6"/>
  <c r="P133" i="6"/>
  <c r="H133" i="6"/>
  <c r="V125" i="6"/>
  <c r="U141" i="6"/>
  <c r="I146" i="6"/>
  <c r="S146" i="6"/>
  <c r="U138" i="6"/>
  <c r="K146" i="6"/>
  <c r="O146" i="6"/>
  <c r="G146" i="6"/>
  <c r="U134" i="6"/>
  <c r="U129" i="6"/>
  <c r="V136" i="6"/>
  <c r="H146" i="6"/>
  <c r="U151" i="6"/>
  <c r="G159" i="6"/>
  <c r="V24" i="6"/>
  <c r="V25" i="6"/>
  <c r="U27" i="6"/>
  <c r="U28" i="6"/>
  <c r="V47" i="6"/>
  <c r="V48" i="6"/>
  <c r="V69" i="6"/>
  <c r="U71" i="6"/>
  <c r="V92" i="6"/>
  <c r="V118" i="6"/>
  <c r="U115" i="6"/>
  <c r="R133" i="6"/>
  <c r="V121" i="6"/>
  <c r="J133" i="6"/>
  <c r="U144" i="6"/>
  <c r="T146" i="6"/>
  <c r="V135" i="6"/>
  <c r="L146" i="6"/>
  <c r="V149" i="6"/>
  <c r="U103" i="6"/>
  <c r="U100" i="6"/>
  <c r="V112" i="6"/>
  <c r="V109" i="6"/>
  <c r="V145" i="6"/>
  <c r="U157" i="6"/>
  <c r="I159" i="6"/>
  <c r="J159" i="6"/>
  <c r="V154" i="6"/>
  <c r="T159" i="6"/>
  <c r="L159" i="6"/>
  <c r="V147" i="6"/>
  <c r="D159" i="6"/>
  <c r="U5" i="6"/>
  <c r="V54" i="6"/>
  <c r="U57" i="6"/>
  <c r="V75" i="6"/>
  <c r="U78" i="6"/>
  <c r="V104" i="6"/>
  <c r="V131" i="6"/>
  <c r="M133" i="6"/>
  <c r="C133" i="6"/>
  <c r="U122" i="6"/>
  <c r="G133" i="6"/>
  <c r="V139" i="6"/>
  <c r="AK56" i="8"/>
  <c r="AK57" i="8"/>
  <c r="AK58" i="8"/>
  <c r="U55" i="6"/>
  <c r="AK135" i="8"/>
  <c r="AA123" i="10"/>
  <c r="AA124" i="10"/>
  <c r="AA125" i="10"/>
  <c r="AA126" i="10"/>
  <c r="AA127" i="10"/>
  <c r="AA128" i="10"/>
  <c r="AA129" i="10"/>
  <c r="AA130" i="10"/>
  <c r="AA131" i="10"/>
  <c r="AA132" i="10"/>
  <c r="AA133" i="10"/>
  <c r="Z44" i="9"/>
  <c r="AA123" i="9"/>
  <c r="AA124" i="9"/>
  <c r="AA125" i="9"/>
  <c r="AA126" i="9"/>
  <c r="AA127" i="9"/>
  <c r="AA128" i="9"/>
  <c r="AA129" i="9"/>
  <c r="AA130" i="9"/>
  <c r="AA131" i="9"/>
  <c r="AA132" i="9"/>
  <c r="AA133" i="9"/>
  <c r="Y82" i="9"/>
  <c r="AK83" i="8"/>
  <c r="AK84" i="8"/>
  <c r="AK85" i="8"/>
  <c r="AK86" i="8"/>
  <c r="AK87" i="8"/>
  <c r="AK88" i="8"/>
  <c r="AK89" i="8"/>
  <c r="AK90" i="8"/>
  <c r="AK91" i="8"/>
  <c r="AK92" i="8"/>
  <c r="AK93" i="8"/>
  <c r="AJ30" i="8"/>
  <c r="AG81" i="8"/>
  <c r="AK148" i="8"/>
  <c r="AK149" i="8"/>
  <c r="AK150" i="8"/>
  <c r="AK151" i="8"/>
  <c r="AK152" i="8"/>
  <c r="AK153" i="8"/>
  <c r="AK154" i="8"/>
  <c r="AK155" i="8"/>
  <c r="AJ82" i="8"/>
  <c r="AK136" i="8"/>
  <c r="AK137" i="8"/>
  <c r="AK138" i="8"/>
  <c r="AK139" i="8"/>
  <c r="AK140" i="8"/>
  <c r="AK141" i="8"/>
  <c r="AK142" i="8"/>
  <c r="AK143" i="8"/>
  <c r="AK144" i="8"/>
  <c r="AK145" i="8"/>
  <c r="AK109" i="8"/>
  <c r="AK110" i="8"/>
  <c r="AK111" i="8"/>
  <c r="AK112" i="8"/>
  <c r="AK113" i="8"/>
  <c r="AK114" i="8"/>
  <c r="AK115" i="8"/>
  <c r="AK116" i="8"/>
  <c r="AK117" i="8"/>
  <c r="AK118" i="8"/>
  <c r="AK119" i="8"/>
  <c r="AG42" i="8"/>
  <c r="AH42" i="8"/>
  <c r="AK33" i="8"/>
  <c r="AK34" i="8"/>
  <c r="AK35" i="8"/>
  <c r="AK36" i="8"/>
  <c r="AK37" i="8"/>
  <c r="AK38" i="8"/>
  <c r="AK39" i="8"/>
  <c r="AK40" i="8"/>
  <c r="AK41" i="8"/>
  <c r="AI120" i="8"/>
  <c r="AI29" i="8"/>
  <c r="AK18" i="8"/>
  <c r="AK19" i="8"/>
  <c r="AK20" i="8"/>
  <c r="AK21" i="8"/>
  <c r="AK22" i="8"/>
  <c r="AK23" i="8"/>
  <c r="AK24" i="8"/>
  <c r="AK25" i="8"/>
  <c r="AK26" i="8"/>
  <c r="AK27" i="8"/>
  <c r="AK28" i="8"/>
  <c r="AK123" i="8"/>
  <c r="AK124" i="8"/>
  <c r="AK125" i="8"/>
  <c r="AK126" i="8"/>
  <c r="AK127" i="8"/>
  <c r="AK128" i="8"/>
  <c r="AK129" i="8"/>
  <c r="AK130" i="8"/>
  <c r="AK131" i="8"/>
  <c r="AK132" i="8"/>
  <c r="AG107" i="8"/>
  <c r="AH107" i="8"/>
  <c r="AK95" i="8"/>
  <c r="AK96" i="8"/>
  <c r="AK97" i="8"/>
  <c r="AK98" i="8"/>
  <c r="AK99" i="8"/>
  <c r="AK100" i="8"/>
  <c r="AK101" i="8"/>
  <c r="AK102" i="8"/>
  <c r="AK103" i="8"/>
  <c r="AK104" i="8"/>
  <c r="AK105" i="8"/>
  <c r="AK106" i="8"/>
  <c r="AK156" i="8"/>
  <c r="AK157" i="8"/>
  <c r="AK158" i="8"/>
  <c r="AI42" i="8"/>
  <c r="AK42" i="8"/>
  <c r="AK59" i="8"/>
  <c r="AK60" i="8"/>
  <c r="AK61" i="8"/>
  <c r="AK62" i="8"/>
  <c r="AK63" i="8"/>
  <c r="AK64" i="8"/>
  <c r="AK65" i="8"/>
  <c r="AK66" i="8"/>
  <c r="AK67" i="8"/>
  <c r="AG120" i="8"/>
  <c r="AH120" i="8"/>
  <c r="W120" i="7"/>
  <c r="AA31" i="7"/>
  <c r="AA32" i="7"/>
  <c r="AA33" i="7"/>
  <c r="AA34" i="7"/>
  <c r="AA35" i="7"/>
  <c r="AA36" i="7"/>
  <c r="AA37" i="7"/>
  <c r="AA38" i="7"/>
  <c r="AA39" i="7"/>
  <c r="AA40" i="7"/>
  <c r="AA41" i="7"/>
  <c r="AA96" i="7"/>
  <c r="AA97" i="7"/>
  <c r="AA98" i="7"/>
  <c r="AA99" i="7"/>
  <c r="AA100" i="7"/>
  <c r="AA101" i="7"/>
  <c r="AA102" i="7"/>
  <c r="AA103" i="7"/>
  <c r="AA104" i="7"/>
  <c r="AA105" i="7"/>
  <c r="AA106" i="7"/>
  <c r="Y42" i="7"/>
  <c r="Y94" i="7"/>
  <c r="AA94" i="7"/>
  <c r="Y159" i="7"/>
  <c r="Z159" i="7"/>
  <c r="AA152" i="7"/>
  <c r="AA153" i="7"/>
  <c r="AA154" i="7"/>
  <c r="AA155" i="7"/>
  <c r="AA156" i="7"/>
  <c r="AA157" i="7"/>
  <c r="AA158" i="7"/>
  <c r="W133" i="7"/>
  <c r="X133" i="7"/>
  <c r="AA72" i="10"/>
  <c r="AA73" i="10"/>
  <c r="AA74" i="10"/>
  <c r="AA75" i="10"/>
  <c r="AA76" i="10"/>
  <c r="AA77" i="10"/>
  <c r="AA78" i="10"/>
  <c r="AA79" i="10"/>
  <c r="AA80" i="10"/>
  <c r="AA81" i="10"/>
  <c r="Y43" i="10"/>
  <c r="Z43" i="10"/>
  <c r="Z44" i="10"/>
  <c r="AA60" i="10"/>
  <c r="AA61" i="10"/>
  <c r="AA62" i="10"/>
  <c r="AA63" i="10"/>
  <c r="AA64" i="10"/>
  <c r="AA65" i="10"/>
  <c r="AA66" i="10"/>
  <c r="AA67" i="10"/>
  <c r="AA68" i="10"/>
  <c r="AA138" i="10"/>
  <c r="AA139" i="10"/>
  <c r="AA140" i="10"/>
  <c r="AA141" i="10"/>
  <c r="AA142" i="10"/>
  <c r="AA143" i="10"/>
  <c r="AA144" i="10"/>
  <c r="AA145" i="10"/>
  <c r="AA146" i="10"/>
  <c r="Y95" i="10"/>
  <c r="AA70" i="9"/>
  <c r="AA71" i="9"/>
  <c r="AA72" i="9"/>
  <c r="AA73" i="9"/>
  <c r="AA74" i="9"/>
  <c r="AA75" i="9"/>
  <c r="AA76" i="9"/>
  <c r="AA77" i="9"/>
  <c r="AA78" i="9"/>
  <c r="AA79" i="9"/>
  <c r="AA80" i="9"/>
  <c r="AA81" i="9"/>
  <c r="Z70" i="9"/>
  <c r="Z122" i="9"/>
  <c r="AA45" i="9"/>
  <c r="AA46" i="9"/>
  <c r="AA47" i="9"/>
  <c r="AA48" i="9"/>
  <c r="AA49" i="9"/>
  <c r="AA50" i="9"/>
  <c r="AA51" i="9"/>
  <c r="AA52" i="9"/>
  <c r="AA53" i="9"/>
  <c r="AA54" i="9"/>
  <c r="AA55" i="9"/>
  <c r="V55" i="6"/>
  <c r="AA19" i="9"/>
  <c r="AA20" i="9"/>
  <c r="AA21" i="9"/>
  <c r="AA22" i="9"/>
  <c r="AA23" i="9"/>
  <c r="AA24" i="9"/>
  <c r="AA25" i="9"/>
  <c r="AA26" i="9"/>
  <c r="AA27" i="9"/>
  <c r="AA28" i="9"/>
  <c r="AA29" i="9"/>
  <c r="AA98" i="9"/>
  <c r="AA99" i="9"/>
  <c r="AA100" i="9"/>
  <c r="AA101" i="9"/>
  <c r="AA102" i="9"/>
  <c r="AA103" i="9"/>
  <c r="AA104" i="9"/>
  <c r="AA105" i="9"/>
  <c r="AA106" i="9"/>
  <c r="AA107" i="9"/>
  <c r="AA150" i="9"/>
  <c r="AA151" i="9"/>
  <c r="AA152" i="9"/>
  <c r="AA153" i="9"/>
  <c r="AA154" i="9"/>
  <c r="AA155" i="9"/>
  <c r="AA156" i="9"/>
  <c r="AA157" i="9"/>
  <c r="AA158" i="9"/>
  <c r="AA159" i="9"/>
  <c r="AA33" i="9"/>
  <c r="AA34" i="9"/>
  <c r="AA35" i="9"/>
  <c r="AA36" i="9"/>
  <c r="AA37" i="9"/>
  <c r="AA38" i="9"/>
  <c r="AA39" i="9"/>
  <c r="AA40" i="9"/>
  <c r="AA41" i="9"/>
  <c r="AA42" i="9"/>
  <c r="AA110" i="9"/>
  <c r="AA111" i="9"/>
  <c r="AA112" i="9"/>
  <c r="AA113" i="9"/>
  <c r="AA114" i="9"/>
  <c r="AA115" i="9"/>
  <c r="AA116" i="9"/>
  <c r="AA117" i="9"/>
  <c r="AA118" i="9"/>
  <c r="AA119" i="9"/>
  <c r="AA120" i="9"/>
  <c r="U42" i="6"/>
  <c r="V94" i="6"/>
  <c r="Y30" i="9"/>
  <c r="AA30" i="9"/>
  <c r="W134" i="9"/>
  <c r="X134" i="9"/>
  <c r="V42" i="6"/>
  <c r="W56" i="9"/>
  <c r="X56" i="9"/>
  <c r="W95" i="9"/>
  <c r="Z109" i="9"/>
  <c r="Y43" i="9"/>
  <c r="Z43" i="9"/>
  <c r="W147" i="9"/>
  <c r="X147" i="9"/>
  <c r="AA57" i="9"/>
  <c r="AA58" i="9"/>
  <c r="AA59" i="9"/>
  <c r="AA60" i="9"/>
  <c r="AA61" i="9"/>
  <c r="AA62" i="9"/>
  <c r="AA63" i="9"/>
  <c r="AA64" i="9"/>
  <c r="AA65" i="9"/>
  <c r="AA66" i="9"/>
  <c r="AA67" i="9"/>
  <c r="AA68" i="9"/>
  <c r="W30" i="9"/>
  <c r="X30" i="9"/>
  <c r="AK71" i="8"/>
  <c r="AK72" i="8"/>
  <c r="AK73" i="8"/>
  <c r="AK74" i="8"/>
  <c r="AK75" i="8"/>
  <c r="AK76" i="8"/>
  <c r="AK77" i="8"/>
  <c r="AK78" i="8"/>
  <c r="AK79" i="8"/>
  <c r="AK80" i="8"/>
  <c r="AJ108" i="8"/>
  <c r="AG146" i="8"/>
  <c r="AH146" i="8"/>
  <c r="AJ17" i="8"/>
  <c r="AI146" i="8"/>
  <c r="V29" i="6"/>
  <c r="AI55" i="8"/>
  <c r="AK55" i="8"/>
  <c r="AI107" i="8"/>
  <c r="AG133" i="8"/>
  <c r="AH133" i="8"/>
  <c r="AG29" i="8"/>
  <c r="AH29" i="8"/>
  <c r="AG55" i="8"/>
  <c r="AH55" i="8"/>
  <c r="AJ122" i="8"/>
  <c r="AK45" i="8"/>
  <c r="AK46" i="8"/>
  <c r="AK47" i="8"/>
  <c r="AK48" i="8"/>
  <c r="AK49" i="8"/>
  <c r="AK50" i="8"/>
  <c r="AK51" i="8"/>
  <c r="AK52" i="8"/>
  <c r="AK53" i="8"/>
  <c r="AK54" i="8"/>
  <c r="AI94" i="8"/>
  <c r="AI133" i="8"/>
  <c r="AK133" i="8"/>
  <c r="AI159" i="8"/>
  <c r="AJ159" i="8"/>
  <c r="AI81" i="8"/>
  <c r="AK81" i="8"/>
  <c r="AG159" i="8"/>
  <c r="AH159" i="8"/>
  <c r="Z30" i="7"/>
  <c r="W94" i="7"/>
  <c r="X94" i="7"/>
  <c r="AA110" i="7"/>
  <c r="AA111" i="7"/>
  <c r="AA112" i="7"/>
  <c r="AA113" i="7"/>
  <c r="AA114" i="7"/>
  <c r="AA115" i="7"/>
  <c r="AA116" i="7"/>
  <c r="AA117" i="7"/>
  <c r="AA118" i="7"/>
  <c r="AA119" i="7"/>
  <c r="Y120" i="7"/>
  <c r="Z120" i="7"/>
  <c r="U68" i="6"/>
  <c r="W68" i="6"/>
  <c r="X68" i="6"/>
  <c r="U16" i="6"/>
  <c r="V120" i="6"/>
  <c r="W159" i="7"/>
  <c r="X159" i="7"/>
  <c r="AA70" i="7"/>
  <c r="AA71" i="7"/>
  <c r="AA72" i="7"/>
  <c r="AA73" i="7"/>
  <c r="AA74" i="7"/>
  <c r="AA75" i="7"/>
  <c r="AA76" i="7"/>
  <c r="AA77" i="7"/>
  <c r="AA78" i="7"/>
  <c r="AA79" i="7"/>
  <c r="AA80" i="7"/>
  <c r="AA136" i="7"/>
  <c r="AA137" i="7"/>
  <c r="AA138" i="7"/>
  <c r="AA139" i="7"/>
  <c r="AA140" i="7"/>
  <c r="AA141" i="7"/>
  <c r="AA142" i="7"/>
  <c r="AA143" i="7"/>
  <c r="AA144" i="7"/>
  <c r="AA145" i="7"/>
  <c r="Y107" i="7"/>
  <c r="Z107" i="7"/>
  <c r="Y146" i="7"/>
  <c r="Z146" i="7"/>
  <c r="Y147" i="9"/>
  <c r="AA147" i="9"/>
  <c r="Y134" i="10"/>
  <c r="Z134" i="10"/>
  <c r="Y108" i="9"/>
  <c r="W108" i="9"/>
  <c r="X108" i="9"/>
  <c r="Y121" i="10"/>
  <c r="AA121" i="10"/>
  <c r="W108" i="10"/>
  <c r="X108" i="10"/>
  <c r="Y133" i="7"/>
  <c r="AA133" i="7"/>
  <c r="AA84" i="7"/>
  <c r="AA85" i="7"/>
  <c r="AA86" i="7"/>
  <c r="AA87" i="7"/>
  <c r="AA88" i="7"/>
  <c r="AA89" i="7"/>
  <c r="AA90" i="7"/>
  <c r="AA91" i="7"/>
  <c r="AA92" i="7"/>
  <c r="AA93" i="7"/>
  <c r="Y108" i="10"/>
  <c r="Z108" i="10"/>
  <c r="Z57" i="10"/>
  <c r="Y30" i="10"/>
  <c r="AA30" i="10"/>
  <c r="W82" i="10"/>
  <c r="X82" i="10"/>
  <c r="W95" i="10"/>
  <c r="X95" i="10"/>
  <c r="W121" i="10"/>
  <c r="X121" i="10"/>
  <c r="W134" i="10"/>
  <c r="X134" i="10"/>
  <c r="W43" i="10"/>
  <c r="X43" i="10"/>
  <c r="W69" i="10"/>
  <c r="X69" i="10"/>
  <c r="Y82" i="10"/>
  <c r="Z82" i="10"/>
  <c r="W30" i="10"/>
  <c r="X30" i="10"/>
  <c r="Y69" i="10"/>
  <c r="AA69" i="10"/>
  <c r="Z96" i="10"/>
  <c r="Z109" i="10"/>
  <c r="AA109" i="10"/>
  <c r="AA110" i="10"/>
  <c r="AA111" i="10"/>
  <c r="AA112" i="10"/>
  <c r="AA113" i="10"/>
  <c r="AA114" i="10"/>
  <c r="AA115" i="10"/>
  <c r="AA116" i="10"/>
  <c r="AA117" i="10"/>
  <c r="AA118" i="10"/>
  <c r="AA119" i="10"/>
  <c r="AA120" i="10"/>
  <c r="AA46" i="10"/>
  <c r="AA47" i="10"/>
  <c r="AA48" i="10"/>
  <c r="AA49" i="10"/>
  <c r="AA50" i="10"/>
  <c r="AA51" i="10"/>
  <c r="AA52" i="10"/>
  <c r="AA53" i="10"/>
  <c r="AA54" i="10"/>
  <c r="AA55" i="10"/>
  <c r="AA96" i="10"/>
  <c r="AA97" i="10"/>
  <c r="AA98" i="10"/>
  <c r="AA99" i="10"/>
  <c r="AA100" i="10"/>
  <c r="AA101" i="10"/>
  <c r="AA102" i="10"/>
  <c r="AA103" i="10"/>
  <c r="AA104" i="10"/>
  <c r="AA105" i="10"/>
  <c r="AA106" i="10"/>
  <c r="AA107" i="10"/>
  <c r="Y147" i="10"/>
  <c r="Z147" i="10"/>
  <c r="AA86" i="10"/>
  <c r="AA87" i="10"/>
  <c r="AA88" i="10"/>
  <c r="AA89" i="10"/>
  <c r="AA90" i="10"/>
  <c r="AA91" i="10"/>
  <c r="AA92" i="10"/>
  <c r="AA93" i="10"/>
  <c r="AA94" i="10"/>
  <c r="AA86" i="9"/>
  <c r="AA87" i="9"/>
  <c r="AA88" i="9"/>
  <c r="AA89" i="9"/>
  <c r="AA90" i="9"/>
  <c r="AA91" i="9"/>
  <c r="AA92" i="9"/>
  <c r="AA93" i="9"/>
  <c r="AA94" i="9"/>
  <c r="X96" i="9"/>
  <c r="AA135" i="9"/>
  <c r="AA136" i="9"/>
  <c r="AA137" i="9"/>
  <c r="AA138" i="9"/>
  <c r="AA139" i="9"/>
  <c r="AA140" i="9"/>
  <c r="AA141" i="9"/>
  <c r="AA142" i="9"/>
  <c r="AA143" i="9"/>
  <c r="AA144" i="9"/>
  <c r="AA145" i="9"/>
  <c r="AA146" i="9"/>
  <c r="W160" i="9"/>
  <c r="X160" i="9"/>
  <c r="Z135" i="9"/>
  <c r="Y160" i="9"/>
  <c r="Z160" i="9"/>
  <c r="Z98" i="9"/>
  <c r="V81" i="6"/>
  <c r="Y121" i="9"/>
  <c r="Z121" i="9"/>
  <c r="V107" i="6"/>
  <c r="W121" i="9"/>
  <c r="X121" i="9"/>
  <c r="W43" i="9"/>
  <c r="X43" i="9"/>
  <c r="Y56" i="9"/>
  <c r="AA56" i="9"/>
  <c r="W82" i="9"/>
  <c r="X82" i="9"/>
  <c r="Y95" i="9"/>
  <c r="AA95" i="9"/>
  <c r="Y134" i="9"/>
  <c r="Z134" i="9"/>
  <c r="W69" i="9"/>
  <c r="X69" i="9"/>
  <c r="V68" i="6"/>
  <c r="Z82" i="7"/>
  <c r="Z95" i="7"/>
  <c r="W42" i="7"/>
  <c r="X42" i="7"/>
  <c r="W55" i="7"/>
  <c r="X55" i="7"/>
  <c r="W81" i="7"/>
  <c r="X81" i="7"/>
  <c r="W146" i="7"/>
  <c r="X146" i="7"/>
  <c r="W29" i="7"/>
  <c r="X29" i="7"/>
  <c r="Z121" i="7"/>
  <c r="Y81" i="7"/>
  <c r="Z81" i="7"/>
  <c r="W107" i="7"/>
  <c r="X107" i="7"/>
  <c r="AA121" i="7"/>
  <c r="AA122" i="7"/>
  <c r="AA123" i="7"/>
  <c r="AA124" i="7"/>
  <c r="AA125" i="7"/>
  <c r="AA126" i="7"/>
  <c r="AA127" i="7"/>
  <c r="AA128" i="7"/>
  <c r="AA129" i="7"/>
  <c r="AA130" i="7"/>
  <c r="AA131" i="7"/>
  <c r="AA132" i="7"/>
  <c r="Y56" i="10"/>
  <c r="AH81" i="8"/>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X120" i="7"/>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X95" i="9"/>
  <c r="X147" i="10"/>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W183" i="9"/>
  <c r="X183" i="9"/>
  <c r="W34" i="6"/>
  <c r="X34" i="6"/>
  <c r="Y41" i="6"/>
  <c r="Z41" i="6"/>
  <c r="AC134" i="6" a="1"/>
  <c r="AD135" i="6"/>
  <c r="AD136" i="6"/>
  <c r="AA161" i="7"/>
  <c r="AA162" i="7"/>
  <c r="AA163" i="7"/>
  <c r="AA164" i="7"/>
  <c r="AA165" i="7"/>
  <c r="AA166" i="7"/>
  <c r="AA167" i="7"/>
  <c r="AC147" i="6" a="1"/>
  <c r="AG177" i="8"/>
  <c r="AH177" i="8"/>
  <c r="M185" i="6"/>
  <c r="G185" i="6"/>
  <c r="AJ160" i="8"/>
  <c r="Y169" i="10"/>
  <c r="Z169" i="10"/>
  <c r="Y183" i="9"/>
  <c r="Z183" i="9"/>
  <c r="U170" i="6"/>
  <c r="W170" i="6"/>
  <c r="X170" i="6"/>
  <c r="V165" i="6"/>
  <c r="Y165" i="6"/>
  <c r="Z165" i="6"/>
  <c r="V170" i="6"/>
  <c r="Y170" i="6"/>
  <c r="Z170" i="6"/>
  <c r="Y176" i="9"/>
  <c r="Z176" i="9"/>
  <c r="AI176" i="8"/>
  <c r="AJ176" i="8"/>
  <c r="W175" i="7"/>
  <c r="X175" i="7"/>
  <c r="W178" i="9"/>
  <c r="X178" i="9"/>
  <c r="Y179" i="9"/>
  <c r="Z179" i="9"/>
  <c r="W177" i="7"/>
  <c r="X177" i="7"/>
  <c r="Y196" i="9"/>
  <c r="Z196" i="9"/>
  <c r="W177" i="9"/>
  <c r="X177" i="9"/>
  <c r="Q172" i="6"/>
  <c r="U178" i="6"/>
  <c r="U183" i="6"/>
  <c r="N172" i="6"/>
  <c r="V179" i="6"/>
  <c r="AG182" i="8"/>
  <c r="AH182" i="8"/>
  <c r="U167" i="6"/>
  <c r="W167" i="6"/>
  <c r="X167" i="6"/>
  <c r="Y172" i="10"/>
  <c r="Z172" i="10"/>
  <c r="AG195" i="8"/>
  <c r="AH195" i="8"/>
  <c r="AG183" i="8"/>
  <c r="AH183" i="8"/>
  <c r="T185" i="6"/>
  <c r="W181" i="9"/>
  <c r="X181" i="9"/>
  <c r="Z160" i="7"/>
  <c r="W165" i="10"/>
  <c r="X165" i="10"/>
  <c r="U168" i="6"/>
  <c r="V178" i="6"/>
  <c r="V184" i="6"/>
  <c r="Y197" i="6"/>
  <c r="Z197" i="6"/>
  <c r="U181" i="6"/>
  <c r="V182" i="6"/>
  <c r="H172" i="6"/>
  <c r="Z148" i="10"/>
  <c r="W166" i="10"/>
  <c r="X166" i="10"/>
  <c r="V163" i="6"/>
  <c r="Y163" i="6"/>
  <c r="Z163" i="6"/>
  <c r="Y171" i="10"/>
  <c r="Z171" i="10"/>
  <c r="V169" i="6"/>
  <c r="Y169" i="6"/>
  <c r="Z169" i="6"/>
  <c r="Y183" i="7"/>
  <c r="Z183" i="7"/>
  <c r="U165" i="6"/>
  <c r="W165" i="6"/>
  <c r="X165" i="6"/>
  <c r="T172" i="6"/>
  <c r="M172" i="6"/>
  <c r="U160" i="6"/>
  <c r="W160" i="6"/>
  <c r="X160" i="6"/>
  <c r="U169" i="6"/>
  <c r="W169" i="6"/>
  <c r="X169" i="6"/>
  <c r="G172" i="6"/>
  <c r="U182" i="6"/>
  <c r="K172" i="6"/>
  <c r="U163" i="6"/>
  <c r="W163" i="6"/>
  <c r="X163" i="6"/>
  <c r="V176" i="6"/>
  <c r="L172" i="6"/>
  <c r="V168" i="6"/>
  <c r="Y168" i="6"/>
  <c r="Z168" i="6"/>
  <c r="U171" i="6"/>
  <c r="W171" i="6"/>
  <c r="X171" i="6"/>
  <c r="AI184" i="8"/>
  <c r="AJ184" i="8"/>
  <c r="V160" i="6"/>
  <c r="Y160" i="6"/>
  <c r="AA160" i="6"/>
  <c r="AE185" i="8"/>
  <c r="Y184" i="9"/>
  <c r="Z184" i="9"/>
  <c r="V167" i="6"/>
  <c r="Y167" i="6"/>
  <c r="Z167" i="6"/>
  <c r="R172" i="6"/>
  <c r="Y163" i="10"/>
  <c r="Z163" i="10"/>
  <c r="U177" i="6"/>
  <c r="V183" i="6"/>
  <c r="Y196" i="6"/>
  <c r="Z196" i="6"/>
  <c r="W163" i="10"/>
  <c r="X163" i="10"/>
  <c r="J172" i="6"/>
  <c r="U166" i="6"/>
  <c r="P172" i="6"/>
  <c r="AI177" i="8"/>
  <c r="AJ177" i="8"/>
  <c r="U164" i="6"/>
  <c r="W164" i="6"/>
  <c r="X164" i="6"/>
  <c r="U161" i="6"/>
  <c r="W161" i="6"/>
  <c r="X161" i="6"/>
  <c r="U162" i="6"/>
  <c r="W162" i="6"/>
  <c r="X162" i="6"/>
  <c r="Y170" i="10"/>
  <c r="Z170" i="10"/>
  <c r="Y196" i="7"/>
  <c r="Z196" i="7"/>
  <c r="C172" i="6"/>
  <c r="S172" i="6"/>
  <c r="D185" i="6"/>
  <c r="W169" i="10"/>
  <c r="X169" i="10"/>
  <c r="U179" i="6"/>
  <c r="Y161" i="10"/>
  <c r="AA161" i="10"/>
  <c r="V166" i="6"/>
  <c r="Y166" i="6"/>
  <c r="Z166" i="6"/>
  <c r="O172" i="6"/>
  <c r="V180" i="6"/>
  <c r="E172" i="6"/>
  <c r="U176" i="6"/>
  <c r="U180" i="6"/>
  <c r="W193" i="6"/>
  <c r="X193" i="6"/>
  <c r="U184" i="6"/>
  <c r="W197" i="6"/>
  <c r="X197" i="6"/>
  <c r="W188" i="7"/>
  <c r="X188" i="7"/>
  <c r="W178" i="7"/>
  <c r="X178" i="7"/>
  <c r="U174" i="6"/>
  <c r="W187" i="6"/>
  <c r="X187" i="6"/>
  <c r="Y179" i="7"/>
  <c r="Z179" i="7"/>
  <c r="V171" i="6"/>
  <c r="Q185" i="6"/>
  <c r="V161" i="6"/>
  <c r="Y161" i="6"/>
  <c r="Z161" i="6"/>
  <c r="W185" i="9"/>
  <c r="X185" i="9"/>
  <c r="W172" i="10"/>
  <c r="X172" i="10"/>
  <c r="Y168" i="10"/>
  <c r="Z168" i="10"/>
  <c r="W194" i="9"/>
  <c r="X194" i="9"/>
  <c r="W184" i="7"/>
  <c r="X184" i="7"/>
  <c r="L185" i="6"/>
  <c r="AA162" i="9"/>
  <c r="AA163" i="9"/>
  <c r="AA164" i="9"/>
  <c r="AA165" i="9"/>
  <c r="AA166" i="9"/>
  <c r="AA167" i="9"/>
  <c r="AA168" i="9"/>
  <c r="AA169" i="9"/>
  <c r="AA170" i="9"/>
  <c r="AA171" i="9"/>
  <c r="AA172" i="9"/>
  <c r="Y174" i="7"/>
  <c r="Z174" i="7"/>
  <c r="AI181" i="8"/>
  <c r="AJ181" i="8"/>
  <c r="AG179" i="8"/>
  <c r="AH179" i="8"/>
  <c r="F172" i="6"/>
  <c r="AI183" i="8"/>
  <c r="AJ183" i="8"/>
  <c r="Y181" i="9"/>
  <c r="Z181" i="9"/>
  <c r="AI179" i="8"/>
  <c r="AJ179" i="8"/>
  <c r="F185" i="6"/>
  <c r="Y181" i="10"/>
  <c r="Z181" i="10"/>
  <c r="V177" i="6"/>
  <c r="V181" i="6"/>
  <c r="E185" i="6"/>
  <c r="H185" i="6"/>
  <c r="U173" i="6"/>
  <c r="W179" i="7"/>
  <c r="X179" i="7"/>
  <c r="I172" i="6"/>
  <c r="V162" i="6"/>
  <c r="Y162" i="6"/>
  <c r="Z162" i="6"/>
  <c r="W164" i="10"/>
  <c r="X164" i="10"/>
  <c r="U160" i="10"/>
  <c r="U175" i="6"/>
  <c r="Y178" i="9"/>
  <c r="Z178" i="9"/>
  <c r="C185" i="6"/>
  <c r="AC174" i="9" a="1"/>
  <c r="AH175" i="9"/>
  <c r="AH176" i="9"/>
  <c r="V175" i="6"/>
  <c r="Y165" i="10"/>
  <c r="Z165" i="10"/>
  <c r="AG175" i="8"/>
  <c r="AH175" i="8"/>
  <c r="AK161" i="8"/>
  <c r="AK162" i="8"/>
  <c r="AK163" i="8"/>
  <c r="AK164" i="8"/>
  <c r="AK165" i="8"/>
  <c r="AK166" i="8"/>
  <c r="AK167" i="8"/>
  <c r="AK168" i="8"/>
  <c r="AK169" i="8"/>
  <c r="AK170" i="8"/>
  <c r="AK171" i="8"/>
  <c r="AI172" i="8"/>
  <c r="AJ172" i="8"/>
  <c r="AG184" i="8"/>
  <c r="AH184" i="8"/>
  <c r="AG180" i="8"/>
  <c r="AH180" i="8"/>
  <c r="W176" i="7"/>
  <c r="X176" i="7"/>
  <c r="Y187" i="7"/>
  <c r="Z187" i="7"/>
  <c r="AC173" i="7" a="1"/>
  <c r="AD173" i="7"/>
  <c r="Y175" i="7"/>
  <c r="Z175" i="7"/>
  <c r="W182" i="9"/>
  <c r="X182" i="9"/>
  <c r="W170" i="10"/>
  <c r="X170" i="10"/>
  <c r="X160" i="7"/>
  <c r="W172" i="7"/>
  <c r="X172" i="7"/>
  <c r="V172" i="7"/>
  <c r="V173" i="9"/>
  <c r="Y160" i="10"/>
  <c r="Z160" i="10"/>
  <c r="V173" i="10"/>
  <c r="W175" i="9"/>
  <c r="X175" i="9"/>
  <c r="Y164" i="10"/>
  <c r="Z164" i="10"/>
  <c r="Y178" i="7"/>
  <c r="Z178" i="7"/>
  <c r="Y177" i="7"/>
  <c r="Z177" i="7"/>
  <c r="W161" i="10"/>
  <c r="X161" i="10"/>
  <c r="P185" i="6"/>
  <c r="N185" i="6"/>
  <c r="Y184" i="7"/>
  <c r="Z184" i="7"/>
  <c r="W162" i="10"/>
  <c r="X162" i="10"/>
  <c r="U172" i="7"/>
  <c r="AC161" i="9" a="1"/>
  <c r="J185" i="6"/>
  <c r="AC161" i="10" a="1"/>
  <c r="AF172" i="8"/>
  <c r="AI180" i="8"/>
  <c r="AJ180" i="8"/>
  <c r="R185" i="6"/>
  <c r="AM173" i="8" a="1"/>
  <c r="Y173" i="9"/>
  <c r="Z173" i="9"/>
  <c r="AA149" i="10"/>
  <c r="AA150" i="10"/>
  <c r="AA151" i="10"/>
  <c r="AA152" i="10"/>
  <c r="AA153" i="10"/>
  <c r="AA154" i="10"/>
  <c r="AA155" i="10"/>
  <c r="AA156" i="10"/>
  <c r="AA157" i="10"/>
  <c r="AA158" i="10"/>
  <c r="AA159" i="10"/>
  <c r="W180" i="7"/>
  <c r="X180" i="7"/>
  <c r="AG160" i="8"/>
  <c r="AH160" i="8"/>
  <c r="AM160" i="8" a="1"/>
  <c r="K185" i="6"/>
  <c r="V174" i="6"/>
  <c r="Y174" i="9"/>
  <c r="AC160" i="7" a="1"/>
  <c r="Z161" i="9"/>
  <c r="W173" i="7"/>
  <c r="X173" i="7"/>
  <c r="W148" i="10"/>
  <c r="AC148" i="10" a="1"/>
  <c r="AI182" i="8"/>
  <c r="AJ182" i="8"/>
  <c r="V173" i="6"/>
  <c r="Y175" i="9"/>
  <c r="Y188" i="9"/>
  <c r="Z188" i="9"/>
  <c r="W184" i="9"/>
  <c r="X184" i="9"/>
  <c r="Y167" i="10"/>
  <c r="Z167" i="10"/>
  <c r="Y182" i="7"/>
  <c r="Z182" i="7"/>
  <c r="D172" i="6"/>
  <c r="W167" i="10"/>
  <c r="X167" i="10"/>
  <c r="Y168" i="7"/>
  <c r="Y181" i="7"/>
  <c r="Z181" i="7"/>
  <c r="AD185" i="8"/>
  <c r="S185" i="6"/>
  <c r="W171" i="10"/>
  <c r="X171" i="10"/>
  <c r="W168" i="10"/>
  <c r="X168" i="10"/>
  <c r="W181" i="10"/>
  <c r="X181" i="10"/>
  <c r="W174" i="9"/>
  <c r="X174" i="9"/>
  <c r="U186" i="9"/>
  <c r="V164" i="6"/>
  <c r="W176" i="10"/>
  <c r="X176" i="10"/>
  <c r="W161" i="9"/>
  <c r="U173" i="9"/>
  <c r="Y185" i="9"/>
  <c r="Z185" i="9"/>
  <c r="Y198" i="9"/>
  <c r="Z198" i="9"/>
  <c r="AI173" i="8"/>
  <c r="AI174" i="8"/>
  <c r="AJ174" i="8"/>
  <c r="V160" i="10"/>
  <c r="Y182" i="9"/>
  <c r="Z182" i="9"/>
  <c r="V186" i="9"/>
  <c r="W196" i="9"/>
  <c r="X196" i="9"/>
  <c r="Y175" i="10"/>
  <c r="Z175" i="10"/>
  <c r="Y162" i="10"/>
  <c r="Z162" i="10"/>
  <c r="AG178" i="8"/>
  <c r="AH178" i="8"/>
  <c r="W181" i="7"/>
  <c r="X181" i="7"/>
  <c r="Y180" i="7"/>
  <c r="Z180" i="7"/>
  <c r="Y193" i="7"/>
  <c r="Z193" i="7"/>
  <c r="Y176" i="7"/>
  <c r="Z176" i="7"/>
  <c r="W183" i="7"/>
  <c r="X183" i="7"/>
  <c r="Y177" i="9"/>
  <c r="Z177" i="9"/>
  <c r="AG173" i="8"/>
  <c r="AH173" i="8"/>
  <c r="W176" i="9"/>
  <c r="X176" i="9"/>
  <c r="AI178" i="8"/>
  <c r="AJ178" i="8"/>
  <c r="W182" i="7"/>
  <c r="X182" i="7"/>
  <c r="V185" i="7"/>
  <c r="Y173" i="7"/>
  <c r="W174" i="7"/>
  <c r="X174" i="7"/>
  <c r="U185" i="7"/>
  <c r="I185" i="6"/>
  <c r="AD172" i="8"/>
  <c r="AG187" i="8"/>
  <c r="AH187" i="8"/>
  <c r="AG174" i="8"/>
  <c r="AH174" i="8"/>
  <c r="U173" i="10"/>
  <c r="W179" i="9"/>
  <c r="X179" i="9"/>
  <c r="AG176" i="8"/>
  <c r="AH176" i="8"/>
  <c r="W180" i="9"/>
  <c r="X180" i="9"/>
  <c r="AG181" i="8"/>
  <c r="AH181" i="8"/>
  <c r="O185" i="6"/>
  <c r="Y180" i="9"/>
  <c r="Z180" i="9"/>
  <c r="AF185" i="8"/>
  <c r="AI175" i="8"/>
  <c r="AJ175" i="8"/>
  <c r="AE172" i="8"/>
  <c r="Z121" i="10"/>
  <c r="AA95" i="10"/>
  <c r="Z95" i="10"/>
  <c r="W92" i="6"/>
  <c r="X92" i="6"/>
  <c r="U120" i="6"/>
  <c r="U81" i="6"/>
  <c r="U94" i="6"/>
  <c r="W90" i="6"/>
  <c r="X90" i="6"/>
  <c r="Z108" i="9"/>
  <c r="AA108" i="9"/>
  <c r="AA82" i="9"/>
  <c r="Z82" i="9"/>
  <c r="V16" i="6"/>
  <c r="U29" i="6"/>
  <c r="W44" i="6"/>
  <c r="X44" i="6"/>
  <c r="Y21" i="6"/>
  <c r="Z21" i="6"/>
  <c r="AK159" i="8"/>
  <c r="AK146" i="8"/>
  <c r="AJ146" i="8"/>
  <c r="W155" i="6"/>
  <c r="X155" i="6"/>
  <c r="W145" i="6"/>
  <c r="X145" i="6"/>
  <c r="AJ120" i="8"/>
  <c r="AK120" i="8"/>
  <c r="AJ107" i="8"/>
  <c r="AK107" i="8"/>
  <c r="AH82" i="8"/>
  <c r="AG94" i="8"/>
  <c r="AH94" i="8"/>
  <c r="AK94" i="8"/>
  <c r="AJ94" i="8"/>
  <c r="AK68" i="8"/>
  <c r="AJ68" i="8"/>
  <c r="AK29" i="8"/>
  <c r="AJ29" i="8"/>
  <c r="Y48" i="6"/>
  <c r="Z48" i="6"/>
  <c r="Y150" i="6"/>
  <c r="Z150" i="6"/>
  <c r="Y100" i="6"/>
  <c r="Z100" i="6"/>
  <c r="W122" i="6"/>
  <c r="X122" i="6"/>
  <c r="Y54" i="6"/>
  <c r="Z54" i="6"/>
  <c r="W53" i="6"/>
  <c r="X53" i="6"/>
  <c r="Y123" i="6"/>
  <c r="Z123" i="6"/>
  <c r="Y99" i="6"/>
  <c r="Z99" i="6"/>
  <c r="Y86" i="6"/>
  <c r="Z86" i="6"/>
  <c r="Y77" i="6"/>
  <c r="Z77" i="6"/>
  <c r="W130" i="6"/>
  <c r="X130" i="6"/>
  <c r="W52" i="6"/>
  <c r="X52" i="6"/>
  <c r="Y121" i="6"/>
  <c r="AA121" i="6"/>
  <c r="Y130" i="6"/>
  <c r="Z130" i="6"/>
  <c r="Y26" i="6"/>
  <c r="Z26" i="6"/>
  <c r="Y104" i="6"/>
  <c r="Z104" i="6"/>
  <c r="W33" i="6"/>
  <c r="X33" i="6"/>
  <c r="Y18" i="6"/>
  <c r="Z18" i="6"/>
  <c r="W131" i="6"/>
  <c r="X131" i="6"/>
  <c r="Y73" i="6"/>
  <c r="Z73" i="6"/>
  <c r="W27" i="6"/>
  <c r="X27" i="6"/>
  <c r="W103" i="6"/>
  <c r="X103" i="6"/>
  <c r="W66" i="6"/>
  <c r="X66" i="6"/>
  <c r="W115" i="6"/>
  <c r="X115" i="6"/>
  <c r="Y143" i="6"/>
  <c r="Z143" i="6"/>
  <c r="Y103" i="6"/>
  <c r="Z103" i="6"/>
  <c r="Y25" i="6"/>
  <c r="Z25" i="6"/>
  <c r="Y70" i="6"/>
  <c r="Z70" i="6"/>
  <c r="Y19" i="6"/>
  <c r="Z19" i="6"/>
  <c r="Y74" i="6"/>
  <c r="Z74" i="6"/>
  <c r="W32" i="6"/>
  <c r="X32" i="6"/>
  <c r="Y33" i="6"/>
  <c r="Z33" i="6"/>
  <c r="Y106" i="6"/>
  <c r="Z106" i="6"/>
  <c r="W144" i="6"/>
  <c r="X144" i="6"/>
  <c r="Y118" i="6"/>
  <c r="Z118" i="6"/>
  <c r="Y31" i="6"/>
  <c r="Z31" i="6"/>
  <c r="Y85" i="6"/>
  <c r="Z85" i="6"/>
  <c r="Y89" i="6"/>
  <c r="Z89" i="6"/>
  <c r="W89" i="6"/>
  <c r="X89" i="6"/>
  <c r="W65" i="6"/>
  <c r="X65" i="6"/>
  <c r="W46" i="6"/>
  <c r="X46" i="6"/>
  <c r="Y27" i="6"/>
  <c r="Z27" i="6"/>
  <c r="Y17" i="6"/>
  <c r="Z17" i="6"/>
  <c r="W158" i="6"/>
  <c r="X158" i="6"/>
  <c r="W138" i="6"/>
  <c r="X138" i="6"/>
  <c r="W62" i="6"/>
  <c r="X62" i="6"/>
  <c r="W25" i="6"/>
  <c r="X25" i="6"/>
  <c r="W24" i="6"/>
  <c r="X24" i="6"/>
  <c r="Y20" i="6"/>
  <c r="Z20" i="6"/>
  <c r="W150" i="6"/>
  <c r="X150" i="6"/>
  <c r="Y101" i="6"/>
  <c r="Z101" i="6"/>
  <c r="W106" i="6"/>
  <c r="X106" i="6"/>
  <c r="Y79" i="6"/>
  <c r="Z79" i="6"/>
  <c r="Y95" i="6"/>
  <c r="Z95" i="6"/>
  <c r="Y92" i="6"/>
  <c r="Z92" i="6"/>
  <c r="W119" i="6"/>
  <c r="X119" i="6"/>
  <c r="Y23" i="6"/>
  <c r="Z23" i="6"/>
  <c r="Y28" i="6"/>
  <c r="Z28" i="6"/>
  <c r="Y98" i="6"/>
  <c r="Z98" i="6"/>
  <c r="Y124" i="6"/>
  <c r="Z124" i="6"/>
  <c r="W17" i="6"/>
  <c r="X17" i="6"/>
  <c r="W114" i="6"/>
  <c r="X114" i="6"/>
  <c r="W87" i="6"/>
  <c r="X87" i="6"/>
  <c r="W63" i="6"/>
  <c r="X63" i="6"/>
  <c r="Y76" i="6"/>
  <c r="Z76" i="6"/>
  <c r="Y97" i="6"/>
  <c r="Z97" i="6"/>
  <c r="W139" i="6"/>
  <c r="X139" i="6"/>
  <c r="W88" i="6"/>
  <c r="X88" i="6"/>
  <c r="W74" i="6"/>
  <c r="X74" i="6"/>
  <c r="W129" i="6"/>
  <c r="X129" i="6"/>
  <c r="W126" i="6"/>
  <c r="X126" i="6"/>
  <c r="Y153" i="6"/>
  <c r="Z153" i="6"/>
  <c r="W72" i="6"/>
  <c r="X72" i="6"/>
  <c r="Y49" i="6"/>
  <c r="Z49" i="6"/>
  <c r="W56" i="6"/>
  <c r="X56" i="6"/>
  <c r="W38" i="6"/>
  <c r="X38" i="6"/>
  <c r="W98" i="6"/>
  <c r="X98" i="6"/>
  <c r="W99" i="6"/>
  <c r="X99" i="6"/>
  <c r="W23" i="6"/>
  <c r="X23" i="6"/>
  <c r="Y119" i="6"/>
  <c r="Z119" i="6"/>
  <c r="Y75" i="6"/>
  <c r="Z75" i="6"/>
  <c r="W134" i="6"/>
  <c r="X134" i="6"/>
  <c r="Y22" i="6"/>
  <c r="Z22" i="6"/>
  <c r="Y78" i="6"/>
  <c r="Z78" i="6"/>
  <c r="Y56" i="6"/>
  <c r="Z56" i="6"/>
  <c r="Y45" i="6"/>
  <c r="Z45" i="6"/>
  <c r="Y93" i="6"/>
  <c r="Z93" i="6"/>
  <c r="Y84" i="6"/>
  <c r="Z84" i="6"/>
  <c r="Y87" i="6"/>
  <c r="Z87" i="6"/>
  <c r="Y24" i="6"/>
  <c r="Z24" i="6"/>
  <c r="Y91" i="6"/>
  <c r="Z91" i="6"/>
  <c r="Y156" i="6"/>
  <c r="Z156" i="6"/>
  <c r="Y30" i="6"/>
  <c r="AA30" i="6"/>
  <c r="W45" i="6"/>
  <c r="X45" i="6"/>
  <c r="W109" i="6"/>
  <c r="X109" i="6"/>
  <c r="W141" i="6"/>
  <c r="X141" i="6"/>
  <c r="Y66" i="6"/>
  <c r="Z66" i="6"/>
  <c r="Y64" i="6"/>
  <c r="Z64" i="6"/>
  <c r="W83" i="6"/>
  <c r="X83" i="6"/>
  <c r="W73" i="6"/>
  <c r="X73" i="6"/>
  <c r="W58" i="6"/>
  <c r="X58" i="6"/>
  <c r="W39" i="6"/>
  <c r="X39" i="6"/>
  <c r="W156" i="6"/>
  <c r="X156" i="6"/>
  <c r="W26" i="6"/>
  <c r="X26" i="6"/>
  <c r="Y90" i="6"/>
  <c r="Z90" i="6"/>
  <c r="Y102" i="6"/>
  <c r="Z102" i="6"/>
  <c r="W47" i="6"/>
  <c r="X47" i="6"/>
  <c r="W50" i="6"/>
  <c r="X50" i="6"/>
  <c r="W108" i="6"/>
  <c r="X108" i="6"/>
  <c r="W75" i="6"/>
  <c r="X75" i="6"/>
  <c r="Y43" i="6"/>
  <c r="Z43" i="6"/>
  <c r="Y141" i="6"/>
  <c r="Z141" i="6"/>
  <c r="Y37" i="6"/>
  <c r="Z37" i="6"/>
  <c r="W64" i="6"/>
  <c r="X64" i="6"/>
  <c r="W54" i="6"/>
  <c r="X54" i="6"/>
  <c r="Y157" i="6"/>
  <c r="Z157" i="6"/>
  <c r="Y111" i="6"/>
  <c r="Z111" i="6"/>
  <c r="Y108" i="6"/>
  <c r="AA56" i="7"/>
  <c r="AA57" i="7"/>
  <c r="AA58" i="7"/>
  <c r="AA59" i="7"/>
  <c r="AA60" i="7"/>
  <c r="AA61" i="7"/>
  <c r="AA62" i="7"/>
  <c r="AA63" i="7"/>
  <c r="AA64" i="7"/>
  <c r="AA65" i="7"/>
  <c r="AA66" i="7"/>
  <c r="AA67" i="7"/>
  <c r="Z56" i="7"/>
  <c r="Y47" i="6"/>
  <c r="Z47" i="6"/>
  <c r="W117" i="6"/>
  <c r="X117" i="6"/>
  <c r="W18" i="6"/>
  <c r="X18" i="6"/>
  <c r="Y135" i="6"/>
  <c r="Z135" i="6"/>
  <c r="W28" i="6"/>
  <c r="X28" i="6"/>
  <c r="W97" i="6"/>
  <c r="X97" i="6"/>
  <c r="W21" i="6"/>
  <c r="X21" i="6"/>
  <c r="W76" i="6"/>
  <c r="X76" i="6"/>
  <c r="W143" i="6"/>
  <c r="X143" i="6"/>
  <c r="Y112" i="6"/>
  <c r="Z112" i="6"/>
  <c r="Y80" i="6"/>
  <c r="Z80" i="6"/>
  <c r="W152" i="6"/>
  <c r="X152" i="6"/>
  <c r="W31" i="6"/>
  <c r="X31" i="6"/>
  <c r="W121" i="6"/>
  <c r="X121" i="6"/>
  <c r="Y116" i="6"/>
  <c r="Z116" i="6"/>
  <c r="Y39" i="6"/>
  <c r="Z39" i="6"/>
  <c r="Y136" i="6"/>
  <c r="Z136" i="6"/>
  <c r="W36" i="6"/>
  <c r="X36" i="6"/>
  <c r="W80" i="6"/>
  <c r="X80" i="6"/>
  <c r="Y110" i="6"/>
  <c r="Z110" i="6"/>
  <c r="Y55" i="7"/>
  <c r="AA43" i="7"/>
  <c r="AA44" i="7"/>
  <c r="AA45" i="7"/>
  <c r="AA46" i="7"/>
  <c r="AA47" i="7"/>
  <c r="AA48" i="7"/>
  <c r="AA49" i="7"/>
  <c r="AA50" i="7"/>
  <c r="AA51" i="7"/>
  <c r="AA52" i="7"/>
  <c r="AA53" i="7"/>
  <c r="AA54" i="7"/>
  <c r="Z43" i="7"/>
  <c r="Y114" i="6"/>
  <c r="Z114" i="6"/>
  <c r="Y83" i="6"/>
  <c r="Z83" i="6"/>
  <c r="W124" i="6"/>
  <c r="X124" i="6"/>
  <c r="W19" i="6"/>
  <c r="X19" i="6"/>
  <c r="W91" i="6"/>
  <c r="X91" i="6"/>
  <c r="Y57" i="6"/>
  <c r="Z57" i="6"/>
  <c r="W101" i="6"/>
  <c r="X101" i="6"/>
  <c r="Y139" i="6"/>
  <c r="Z139" i="6"/>
  <c r="Y147" i="6"/>
  <c r="Y145" i="6"/>
  <c r="Z145" i="6"/>
  <c r="Y128" i="6"/>
  <c r="Z128" i="6"/>
  <c r="Y155" i="6"/>
  <c r="Z155" i="6"/>
  <c r="Y59" i="6"/>
  <c r="Z59" i="6"/>
  <c r="Y63" i="6"/>
  <c r="Z63" i="6"/>
  <c r="Y40" i="6"/>
  <c r="Z40" i="6"/>
  <c r="W69" i="6"/>
  <c r="X69" i="6"/>
  <c r="W112" i="6"/>
  <c r="X112" i="6"/>
  <c r="W136" i="6"/>
  <c r="X136" i="6"/>
  <c r="Y140" i="6"/>
  <c r="Z140" i="6"/>
  <c r="Y46" i="6"/>
  <c r="Z46" i="6"/>
  <c r="W110" i="6"/>
  <c r="X110" i="6"/>
  <c r="Y149" i="6"/>
  <c r="Z149" i="6"/>
  <c r="W71" i="6"/>
  <c r="X71" i="6"/>
  <c r="W123" i="6"/>
  <c r="X123" i="6"/>
  <c r="Y69" i="6"/>
  <c r="AA69" i="6"/>
  <c r="Y117" i="6"/>
  <c r="Z117" i="6"/>
  <c r="W59" i="6"/>
  <c r="X59" i="6"/>
  <c r="W127" i="6"/>
  <c r="X127" i="6"/>
  <c r="W148" i="6"/>
  <c r="X148" i="6"/>
  <c r="Y151" i="6"/>
  <c r="Z151" i="6"/>
  <c r="AA42" i="7"/>
  <c r="Z42" i="7"/>
  <c r="W49" i="6"/>
  <c r="X49" i="6"/>
  <c r="Y127" i="6"/>
  <c r="Z127" i="6"/>
  <c r="W100" i="6"/>
  <c r="X100" i="6"/>
  <c r="W82" i="6"/>
  <c r="X82" i="6"/>
  <c r="Y58" i="6"/>
  <c r="Z58" i="6"/>
  <c r="W48" i="6"/>
  <c r="X48" i="6"/>
  <c r="Y115" i="6"/>
  <c r="Z115" i="6"/>
  <c r="W142" i="6"/>
  <c r="X142" i="6"/>
  <c r="W137" i="6"/>
  <c r="X137" i="6"/>
  <c r="Y44" i="6"/>
  <c r="Z44" i="6"/>
  <c r="W113" i="6"/>
  <c r="X113" i="6"/>
  <c r="Y32" i="6"/>
  <c r="Z32" i="6"/>
  <c r="Y29" i="7"/>
  <c r="AA17" i="7"/>
  <c r="AA18" i="7"/>
  <c r="AA19" i="7"/>
  <c r="AA20" i="7"/>
  <c r="AA21" i="7"/>
  <c r="AA22" i="7"/>
  <c r="AA23" i="7"/>
  <c r="AA24" i="7"/>
  <c r="AA25" i="7"/>
  <c r="AA26" i="7"/>
  <c r="AA27" i="7"/>
  <c r="AA28" i="7"/>
  <c r="Z17" i="7"/>
  <c r="Y129" i="6"/>
  <c r="Z129" i="6"/>
  <c r="Y50" i="6"/>
  <c r="Z50" i="6"/>
  <c r="Y125" i="6"/>
  <c r="Z125" i="6"/>
  <c r="W67" i="6"/>
  <c r="X67" i="6"/>
  <c r="Y142" i="6"/>
  <c r="Z142" i="6"/>
  <c r="W22" i="6"/>
  <c r="X22" i="6"/>
  <c r="W37" i="6"/>
  <c r="X37" i="6"/>
  <c r="W118" i="6"/>
  <c r="X118" i="6"/>
  <c r="Y126" i="6"/>
  <c r="Z126" i="6"/>
  <c r="W149" i="6"/>
  <c r="X149" i="6"/>
  <c r="W154" i="6"/>
  <c r="X154" i="6"/>
  <c r="V133" i="6"/>
  <c r="Y62" i="6"/>
  <c r="Z62" i="6"/>
  <c r="Y67" i="6"/>
  <c r="Z67" i="6"/>
  <c r="Y65" i="6"/>
  <c r="Z65" i="6"/>
  <c r="W86" i="6"/>
  <c r="X86" i="6"/>
  <c r="Y61" i="6"/>
  <c r="Z61" i="6"/>
  <c r="Y132" i="6"/>
  <c r="Z132" i="6"/>
  <c r="W20" i="6"/>
  <c r="X20" i="6"/>
  <c r="W77" i="6"/>
  <c r="X77" i="6"/>
  <c r="Y36" i="6"/>
  <c r="Z36" i="6"/>
  <c r="W153" i="6"/>
  <c r="X153" i="6"/>
  <c r="W30" i="6"/>
  <c r="X30" i="6"/>
  <c r="V146" i="6"/>
  <c r="Y137" i="6"/>
  <c r="Z137" i="6"/>
  <c r="U159" i="6"/>
  <c r="W51" i="6"/>
  <c r="X51" i="6"/>
  <c r="W95" i="6"/>
  <c r="X95" i="6"/>
  <c r="Y113" i="6"/>
  <c r="Z113" i="6"/>
  <c r="W40" i="6"/>
  <c r="X40" i="6"/>
  <c r="W125" i="6"/>
  <c r="X125" i="6"/>
  <c r="Y53" i="6"/>
  <c r="Z53" i="6"/>
  <c r="W43" i="6"/>
  <c r="W132" i="6"/>
  <c r="X132" i="6"/>
  <c r="W140" i="6"/>
  <c r="X140" i="6"/>
  <c r="Y154" i="6"/>
  <c r="Z154" i="6"/>
  <c r="Y72" i="6"/>
  <c r="Z72" i="6"/>
  <c r="W96" i="6"/>
  <c r="X96" i="6"/>
  <c r="W41" i="6"/>
  <c r="X41" i="6"/>
  <c r="W35" i="6"/>
  <c r="X35" i="6"/>
  <c r="W85" i="6"/>
  <c r="X85" i="6"/>
  <c r="Y52" i="6"/>
  <c r="Z52" i="6"/>
  <c r="W61" i="6"/>
  <c r="X61" i="6"/>
  <c r="V159" i="6"/>
  <c r="Y71" i="6"/>
  <c r="Z71" i="6"/>
  <c r="W105" i="6"/>
  <c r="X105" i="6"/>
  <c r="Y51" i="6"/>
  <c r="Z51" i="6"/>
  <c r="W60" i="6"/>
  <c r="X60" i="6"/>
  <c r="Y109" i="6"/>
  <c r="Y122" i="6"/>
  <c r="Z122" i="6"/>
  <c r="W57" i="6"/>
  <c r="X57" i="6"/>
  <c r="W70" i="6"/>
  <c r="X70" i="6"/>
  <c r="Y38" i="6"/>
  <c r="Z38" i="6"/>
  <c r="W157" i="6"/>
  <c r="X157" i="6"/>
  <c r="W111" i="6"/>
  <c r="X111" i="6"/>
  <c r="Y35" i="6"/>
  <c r="Z35" i="6"/>
  <c r="Y88" i="6"/>
  <c r="Z88" i="6"/>
  <c r="U146" i="6"/>
  <c r="W135" i="6"/>
  <c r="Y96" i="6"/>
  <c r="W116" i="6"/>
  <c r="X116" i="6"/>
  <c r="W102" i="6"/>
  <c r="X102" i="6"/>
  <c r="Y138" i="6"/>
  <c r="Z138" i="6"/>
  <c r="Y105" i="6"/>
  <c r="Z105" i="6"/>
  <c r="W104" i="6"/>
  <c r="X104" i="6"/>
  <c r="W147" i="6"/>
  <c r="Y131" i="6"/>
  <c r="Z131" i="6"/>
  <c r="Y144" i="6"/>
  <c r="Z144" i="6"/>
  <c r="Y60" i="6"/>
  <c r="Z60" i="6"/>
  <c r="Y148" i="6"/>
  <c r="W93" i="6"/>
  <c r="X93" i="6"/>
  <c r="Y158" i="6"/>
  <c r="Z158" i="6"/>
  <c r="W79" i="6"/>
  <c r="X79" i="6"/>
  <c r="Y34" i="6"/>
  <c r="Y152" i="6"/>
  <c r="Z152" i="6"/>
  <c r="Y134" i="6"/>
  <c r="U133" i="6"/>
  <c r="W78" i="6"/>
  <c r="X78" i="6"/>
  <c r="W128" i="6"/>
  <c r="W151" i="6"/>
  <c r="X151" i="6"/>
  <c r="Y82" i="6"/>
  <c r="W84" i="6"/>
  <c r="AJ42" i="8"/>
  <c r="Z30" i="10"/>
  <c r="AA43" i="10"/>
  <c r="AA82" i="10"/>
  <c r="AA160" i="9"/>
  <c r="AJ133" i="8"/>
  <c r="AJ55" i="8"/>
  <c r="AJ81" i="8"/>
  <c r="Z94" i="7"/>
  <c r="AA159" i="7"/>
  <c r="AA107" i="7"/>
  <c r="Z133" i="7"/>
  <c r="AA146" i="7"/>
  <c r="AA120" i="7"/>
  <c r="Y68" i="6"/>
  <c r="AA68" i="6"/>
  <c r="Z69" i="10"/>
  <c r="AA108" i="10"/>
  <c r="AA134" i="10"/>
  <c r="AA121" i="9"/>
  <c r="Z30" i="9"/>
  <c r="Z95" i="9"/>
  <c r="AA43" i="9"/>
  <c r="Z147" i="9"/>
  <c r="AA134" i="9"/>
  <c r="AA81" i="7"/>
  <c r="AA147" i="10"/>
  <c r="Z56" i="9"/>
  <c r="AA69" i="9"/>
  <c r="Z69" i="9"/>
  <c r="AC135" i="6"/>
  <c r="AC136" i="6"/>
  <c r="AA56" i="10"/>
  <c r="Z56" i="10"/>
  <c r="AJ135" i="6"/>
  <c r="AJ136" i="6"/>
  <c r="Y180" i="6"/>
  <c r="Z180" i="6"/>
  <c r="AE134" i="6"/>
  <c r="AK135" i="6"/>
  <c r="AK136" i="6"/>
  <c r="AM135" i="6"/>
  <c r="AM136" i="6"/>
  <c r="AI135" i="6"/>
  <c r="AI136" i="6"/>
  <c r="AF134" i="6"/>
  <c r="AH135" i="6"/>
  <c r="AH136" i="6"/>
  <c r="AF135" i="6"/>
  <c r="AF136" i="6"/>
  <c r="AD134" i="6"/>
  <c r="AG135" i="6"/>
  <c r="AG136" i="6"/>
  <c r="AE135" i="6"/>
  <c r="AE136" i="6"/>
  <c r="AN134" i="6"/>
  <c r="AL135" i="6"/>
  <c r="AL136" i="6"/>
  <c r="AI134" i="6"/>
  <c r="AN135" i="6"/>
  <c r="AN136" i="6"/>
  <c r="AJ134" i="6"/>
  <c r="AH134" i="6"/>
  <c r="AK134" i="6"/>
  <c r="AL134" i="6"/>
  <c r="AC134" i="6"/>
  <c r="AM134" i="6"/>
  <c r="AG134" i="6"/>
  <c r="AJ148" i="6"/>
  <c r="AJ149" i="6"/>
  <c r="AE148" i="6"/>
  <c r="AE149" i="6"/>
  <c r="AI147" i="6"/>
  <c r="AE147" i="6"/>
  <c r="AK148" i="6"/>
  <c r="AK149" i="6"/>
  <c r="AK147" i="6"/>
  <c r="AN148" i="6"/>
  <c r="AN149" i="6"/>
  <c r="AM148" i="6"/>
  <c r="AM149" i="6"/>
  <c r="AM147" i="6"/>
  <c r="AL147" i="6"/>
  <c r="AJ147" i="6"/>
  <c r="AI148" i="6"/>
  <c r="AI149" i="6"/>
  <c r="AG147" i="6"/>
  <c r="AF148" i="6"/>
  <c r="AF149" i="6"/>
  <c r="AF147" i="6"/>
  <c r="AD148" i="6"/>
  <c r="AD149" i="6"/>
  <c r="AC148" i="6"/>
  <c r="AC149" i="6"/>
  <c r="AC147" i="6"/>
  <c r="AN147" i="6"/>
  <c r="AD147" i="6"/>
  <c r="AH148" i="6"/>
  <c r="AH149" i="6"/>
  <c r="AH147" i="6"/>
  <c r="AG148" i="6"/>
  <c r="AG149" i="6"/>
  <c r="AL148" i="6"/>
  <c r="AL149" i="6"/>
  <c r="W176" i="6"/>
  <c r="X176" i="6"/>
  <c r="Y177" i="6"/>
  <c r="Z177" i="6"/>
  <c r="Y184" i="6"/>
  <c r="Z184" i="6"/>
  <c r="W178" i="6"/>
  <c r="X178" i="6"/>
  <c r="W183" i="6"/>
  <c r="X183" i="6"/>
  <c r="Y174" i="6"/>
  <c r="Z174" i="6"/>
  <c r="W182" i="6"/>
  <c r="X182" i="6"/>
  <c r="Y182" i="6"/>
  <c r="Z182" i="6"/>
  <c r="W196" i="6"/>
  <c r="X196" i="6"/>
  <c r="Y183" i="6"/>
  <c r="Z183" i="6"/>
  <c r="W195" i="6"/>
  <c r="X195" i="6"/>
  <c r="W180" i="6"/>
  <c r="X180" i="6"/>
  <c r="W175" i="6"/>
  <c r="X175" i="6"/>
  <c r="W188" i="6"/>
  <c r="X188" i="6"/>
  <c r="Y179" i="6"/>
  <c r="Z179" i="6"/>
  <c r="Y173" i="10"/>
  <c r="AA173" i="10"/>
  <c r="W181" i="6"/>
  <c r="X181" i="6"/>
  <c r="W184" i="6"/>
  <c r="X184" i="6"/>
  <c r="Y178" i="6"/>
  <c r="Z178" i="6"/>
  <c r="W168" i="6"/>
  <c r="X168" i="6"/>
  <c r="AK172" i="8"/>
  <c r="AI185" i="8"/>
  <c r="AJ185" i="8"/>
  <c r="W179" i="6"/>
  <c r="X179" i="6"/>
  <c r="Y176" i="6"/>
  <c r="Z176" i="6"/>
  <c r="Y181" i="6"/>
  <c r="Z181" i="6"/>
  <c r="W173" i="6"/>
  <c r="X173" i="6"/>
  <c r="W166" i="6"/>
  <c r="X166" i="6"/>
  <c r="U172" i="6"/>
  <c r="W185" i="7"/>
  <c r="X185" i="7"/>
  <c r="W174" i="6"/>
  <c r="X174" i="6"/>
  <c r="W177" i="6"/>
  <c r="X177" i="6"/>
  <c r="Y193" i="6"/>
  <c r="Z193" i="6"/>
  <c r="Y187" i="6"/>
  <c r="Z187" i="6"/>
  <c r="W173" i="10"/>
  <c r="X173" i="10"/>
  <c r="Y185" i="7"/>
  <c r="Z185" i="7"/>
  <c r="AI173" i="7"/>
  <c r="AG172" i="8"/>
  <c r="AH172" i="8"/>
  <c r="AA173" i="9"/>
  <c r="Z161" i="10"/>
  <c r="Y171" i="6"/>
  <c r="Z171" i="6"/>
  <c r="AG185" i="8"/>
  <c r="AH185" i="8"/>
  <c r="AK173" i="7"/>
  <c r="AD174" i="9"/>
  <c r="AN174" i="9"/>
  <c r="AF175" i="9"/>
  <c r="AF176" i="9"/>
  <c r="AL174" i="9"/>
  <c r="AG174" i="9"/>
  <c r="AM174" i="9"/>
  <c r="AA168" i="7"/>
  <c r="AA169" i="7"/>
  <c r="AA170" i="7"/>
  <c r="AA171" i="7"/>
  <c r="AE174" i="9"/>
  <c r="AF174" i="9"/>
  <c r="AC174" i="9"/>
  <c r="Y186" i="9"/>
  <c r="AA186" i="9"/>
  <c r="AK175" i="9"/>
  <c r="AK176" i="9"/>
  <c r="AN175" i="9"/>
  <c r="AN176" i="9"/>
  <c r="AJ174" i="9"/>
  <c r="AJ175" i="9"/>
  <c r="AJ176" i="9"/>
  <c r="AI174" i="9"/>
  <c r="AH174" i="9"/>
  <c r="AM175" i="9"/>
  <c r="AM176" i="9"/>
  <c r="AL175" i="9"/>
  <c r="AL176" i="9"/>
  <c r="AG175" i="9"/>
  <c r="AG176" i="9"/>
  <c r="AI175" i="9"/>
  <c r="AI176" i="9"/>
  <c r="AE175" i="9"/>
  <c r="AE176" i="9"/>
  <c r="AD175" i="9"/>
  <c r="AD176" i="9"/>
  <c r="AC175" i="9"/>
  <c r="AC176" i="9"/>
  <c r="AK174" i="9"/>
  <c r="V172" i="6"/>
  <c r="Y175" i="6"/>
  <c r="Z175" i="6"/>
  <c r="AM173" i="7"/>
  <c r="AA160" i="10"/>
  <c r="V185" i="6"/>
  <c r="AM174" i="7"/>
  <c r="AM175" i="7"/>
  <c r="AF173" i="7"/>
  <c r="AH174" i="7"/>
  <c r="AH175" i="7"/>
  <c r="AJ173" i="7"/>
  <c r="AI174" i="7"/>
  <c r="AI175" i="7"/>
  <c r="AC173" i="7"/>
  <c r="AC160" i="6" a="1"/>
  <c r="AD161" i="6"/>
  <c r="AD162" i="6"/>
  <c r="AE174" i="7"/>
  <c r="AE175" i="7"/>
  <c r="AH173" i="7"/>
  <c r="AG173" i="7"/>
  <c r="AJ174" i="7"/>
  <c r="AJ175" i="7"/>
  <c r="AE173" i="7"/>
  <c r="AL173" i="7"/>
  <c r="AL174" i="7"/>
  <c r="AL175" i="7"/>
  <c r="AG174" i="7"/>
  <c r="AG175" i="7"/>
  <c r="AC174" i="7"/>
  <c r="AC175" i="7"/>
  <c r="AN173" i="7"/>
  <c r="AK174" i="7"/>
  <c r="AK175" i="7"/>
  <c r="AN174" i="7"/>
  <c r="AN175" i="7"/>
  <c r="AF174" i="7"/>
  <c r="AF175" i="7"/>
  <c r="AD174" i="7"/>
  <c r="AD175" i="7"/>
  <c r="Y173" i="6"/>
  <c r="Z173" i="6"/>
  <c r="U185" i="6"/>
  <c r="AA174" i="9"/>
  <c r="AA175" i="9"/>
  <c r="AA176" i="9"/>
  <c r="AA177" i="9"/>
  <c r="AA178" i="9"/>
  <c r="AA179" i="9"/>
  <c r="AA180" i="9"/>
  <c r="AA181" i="9"/>
  <c r="AA182" i="9"/>
  <c r="AA183" i="9"/>
  <c r="AA184" i="9"/>
  <c r="AA185" i="9"/>
  <c r="Z174" i="9"/>
  <c r="AL149" i="10"/>
  <c r="AL150" i="10"/>
  <c r="AI148" i="10"/>
  <c r="AG148" i="10"/>
  <c r="AM149" i="10"/>
  <c r="AM150" i="10"/>
  <c r="AD148" i="10"/>
  <c r="AK149" i="10"/>
  <c r="AK150" i="10"/>
  <c r="AH149" i="10"/>
  <c r="AH150" i="10"/>
  <c r="AE149" i="10"/>
  <c r="AE150" i="10"/>
  <c r="AC149" i="10"/>
  <c r="AC150" i="10"/>
  <c r="AL148" i="10"/>
  <c r="AM148" i="10"/>
  <c r="AJ149" i="10"/>
  <c r="AJ150" i="10"/>
  <c r="AI149" i="10"/>
  <c r="AI150" i="10"/>
  <c r="AH148" i="10"/>
  <c r="AC148" i="10"/>
  <c r="AD149" i="10"/>
  <c r="AD150" i="10"/>
  <c r="AJ148" i="10"/>
  <c r="AK148" i="10"/>
  <c r="AF149" i="10"/>
  <c r="AF150" i="10"/>
  <c r="AG149" i="10"/>
  <c r="AG150" i="10"/>
  <c r="AN149" i="10"/>
  <c r="AN150" i="10"/>
  <c r="AF148" i="10"/>
  <c r="AE148" i="10"/>
  <c r="AN148" i="10"/>
  <c r="AL162" i="9"/>
  <c r="AL163" i="9"/>
  <c r="AC161" i="9"/>
  <c r="AD161" i="9"/>
  <c r="AN161" i="9"/>
  <c r="AC162" i="9"/>
  <c r="AC163" i="9"/>
  <c r="AK161" i="9"/>
  <c r="AE162" i="9"/>
  <c r="AE163" i="9"/>
  <c r="AL161" i="9"/>
  <c r="AJ162" i="9"/>
  <c r="AJ163" i="9"/>
  <c r="AK162" i="9"/>
  <c r="AK163" i="9"/>
  <c r="AG162" i="9"/>
  <c r="AG163" i="9"/>
  <c r="AM162" i="9"/>
  <c r="AM163" i="9"/>
  <c r="AH162" i="9"/>
  <c r="AH163" i="9"/>
  <c r="AJ161" i="9"/>
  <c r="AF162" i="9"/>
  <c r="AF163" i="9"/>
  <c r="AN162" i="9"/>
  <c r="AN163" i="9"/>
  <c r="AE161" i="9"/>
  <c r="AM161" i="9"/>
  <c r="AI161" i="9"/>
  <c r="AH161" i="9"/>
  <c r="AI162" i="9"/>
  <c r="AI163" i="9"/>
  <c r="AF161" i="9"/>
  <c r="AG161" i="9"/>
  <c r="AD162" i="9"/>
  <c r="AD163" i="9"/>
  <c r="X148" i="10"/>
  <c r="W160" i="10"/>
  <c r="X160" i="10"/>
  <c r="AC173" i="6" a="1"/>
  <c r="AJ161" i="7"/>
  <c r="AJ162" i="7"/>
  <c r="AL160" i="7"/>
  <c r="AM161" i="7"/>
  <c r="AM162" i="7"/>
  <c r="AI160" i="7"/>
  <c r="AL161" i="7"/>
  <c r="AL162" i="7"/>
  <c r="AH160" i="7"/>
  <c r="AK161" i="7"/>
  <c r="AK162" i="7"/>
  <c r="AG160" i="7"/>
  <c r="AE161" i="7"/>
  <c r="AE162" i="7"/>
  <c r="AC161" i="7"/>
  <c r="AC162" i="7"/>
  <c r="AH161" i="7"/>
  <c r="AH162" i="7"/>
  <c r="AD160" i="7"/>
  <c r="AD161" i="7"/>
  <c r="AD162" i="7"/>
  <c r="AK160" i="7"/>
  <c r="AI161" i="7"/>
  <c r="AI162" i="7"/>
  <c r="AG161" i="7"/>
  <c r="AG162" i="7"/>
  <c r="AF160" i="7"/>
  <c r="AN160" i="7"/>
  <c r="AJ160" i="7"/>
  <c r="AF161" i="7"/>
  <c r="AF162" i="7"/>
  <c r="AE160" i="7"/>
  <c r="AN161" i="7"/>
  <c r="AN162" i="7"/>
  <c r="AC160" i="7"/>
  <c r="AM160" i="7"/>
  <c r="AG162" i="10"/>
  <c r="AG163" i="10"/>
  <c r="AD161" i="10"/>
  <c r="AH162" i="10"/>
  <c r="AH163" i="10"/>
  <c r="AL161" i="10"/>
  <c r="AI162" i="10"/>
  <c r="AI163" i="10"/>
  <c r="AK162" i="10"/>
  <c r="AK163" i="10"/>
  <c r="AF162" i="10"/>
  <c r="AF163" i="10"/>
  <c r="AI161" i="10"/>
  <c r="AN162" i="10"/>
  <c r="AN163" i="10"/>
  <c r="AH161" i="10"/>
  <c r="AE162" i="10"/>
  <c r="AE163" i="10"/>
  <c r="AD162" i="10"/>
  <c r="AD163" i="10"/>
  <c r="AM162" i="10"/>
  <c r="AM163" i="10"/>
  <c r="AC161" i="10"/>
  <c r="AL162" i="10"/>
  <c r="AL163" i="10"/>
  <c r="AK161" i="10"/>
  <c r="AF161" i="10"/>
  <c r="AE161" i="10"/>
  <c r="AN161" i="10"/>
  <c r="AG161" i="10"/>
  <c r="AM161" i="10"/>
  <c r="AJ162" i="10"/>
  <c r="AJ163" i="10"/>
  <c r="AC162" i="10"/>
  <c r="AC163" i="10"/>
  <c r="AJ161" i="10"/>
  <c r="AT161" i="8"/>
  <c r="AT162" i="8"/>
  <c r="AU161" i="8"/>
  <c r="AU162" i="8"/>
  <c r="AS161" i="8"/>
  <c r="AS162" i="8"/>
  <c r="AM161" i="8"/>
  <c r="AM162" i="8"/>
  <c r="AW160" i="8"/>
  <c r="AR160" i="8"/>
  <c r="AQ160" i="8"/>
  <c r="AO160" i="8"/>
  <c r="AP161" i="8"/>
  <c r="AP162" i="8"/>
  <c r="AP160" i="8"/>
  <c r="AX161" i="8"/>
  <c r="AX162" i="8"/>
  <c r="AX160" i="8"/>
  <c r="AN161" i="8"/>
  <c r="AN162" i="8"/>
  <c r="AM160" i="8"/>
  <c r="AV161" i="8"/>
  <c r="AV162" i="8"/>
  <c r="AU160" i="8"/>
  <c r="AS160" i="8"/>
  <c r="AQ161" i="8"/>
  <c r="AQ162" i="8"/>
  <c r="AO161" i="8"/>
  <c r="AO162" i="8"/>
  <c r="AN160" i="8"/>
  <c r="AW161" i="8"/>
  <c r="AW162" i="8"/>
  <c r="AV160" i="8"/>
  <c r="AT160" i="8"/>
  <c r="AR161" i="8"/>
  <c r="AR162" i="8"/>
  <c r="AS174" i="8"/>
  <c r="AS175" i="8"/>
  <c r="AN174" i="8"/>
  <c r="AN175" i="8"/>
  <c r="AU173" i="8"/>
  <c r="AO173" i="8"/>
  <c r="AV174" i="8"/>
  <c r="AV175" i="8"/>
  <c r="AQ174" i="8"/>
  <c r="AQ175" i="8"/>
  <c r="AW173" i="8"/>
  <c r="AS173" i="8"/>
  <c r="AP174" i="8"/>
  <c r="AP175" i="8"/>
  <c r="AP173" i="8"/>
  <c r="AO174" i="8"/>
  <c r="AO175" i="8"/>
  <c r="AN173" i="8"/>
  <c r="AX173" i="8"/>
  <c r="AW174" i="8"/>
  <c r="AW175" i="8"/>
  <c r="AV173" i="8"/>
  <c r="AQ173" i="8"/>
  <c r="AT174" i="8"/>
  <c r="AT175" i="8"/>
  <c r="AR174" i="8"/>
  <c r="AR175" i="8"/>
  <c r="AU174" i="8"/>
  <c r="AU175" i="8"/>
  <c r="AM174" i="8"/>
  <c r="AM175" i="8"/>
  <c r="AT173" i="8"/>
  <c r="AR173" i="8"/>
  <c r="AM173" i="8"/>
  <c r="AX174" i="8"/>
  <c r="AX175" i="8"/>
  <c r="W186" i="9"/>
  <c r="X186" i="9"/>
  <c r="W173" i="9"/>
  <c r="X173" i="9"/>
  <c r="X161" i="9"/>
  <c r="Z168" i="7"/>
  <c r="Y172" i="7"/>
  <c r="Y164" i="6"/>
  <c r="Z164" i="6"/>
  <c r="Z175" i="9"/>
  <c r="AA173" i="7"/>
  <c r="AA174" i="7"/>
  <c r="AA175" i="7"/>
  <c r="AA176" i="7"/>
  <c r="AA177" i="7"/>
  <c r="AA178" i="7"/>
  <c r="AA179" i="7"/>
  <c r="AA180" i="7"/>
  <c r="AA181" i="7"/>
  <c r="AA182" i="7"/>
  <c r="AA183" i="7"/>
  <c r="AA184" i="7"/>
  <c r="Z173" i="7"/>
  <c r="AJ173" i="8"/>
  <c r="AK173" i="8"/>
  <c r="AK174" i="8"/>
  <c r="AK175" i="8"/>
  <c r="AK176" i="8"/>
  <c r="AK177" i="8"/>
  <c r="AK178" i="8"/>
  <c r="AK179" i="8"/>
  <c r="AK180" i="8"/>
  <c r="AK181" i="8"/>
  <c r="AK182" i="8"/>
  <c r="AK183" i="8"/>
  <c r="AK184" i="8"/>
  <c r="AA162" i="10"/>
  <c r="AA163" i="10"/>
  <c r="AA164" i="10"/>
  <c r="AA165" i="10"/>
  <c r="AA166" i="10"/>
  <c r="AA56" i="6"/>
  <c r="AA57" i="6"/>
  <c r="AA58" i="6"/>
  <c r="AA59" i="6"/>
  <c r="AA60" i="6"/>
  <c r="AA61" i="6"/>
  <c r="AA62" i="6"/>
  <c r="AA63" i="6"/>
  <c r="AA64" i="6"/>
  <c r="AA65" i="6"/>
  <c r="AA66" i="6"/>
  <c r="AA67" i="6"/>
  <c r="AA31" i="6"/>
  <c r="AA32" i="6"/>
  <c r="AA33" i="6"/>
  <c r="AA34" i="6"/>
  <c r="AA35" i="6"/>
  <c r="AA36" i="6"/>
  <c r="AA37" i="6"/>
  <c r="AA38" i="6"/>
  <c r="AA39" i="6"/>
  <c r="AA40" i="6"/>
  <c r="AA41" i="6"/>
  <c r="AA43" i="6"/>
  <c r="AA44" i="6"/>
  <c r="AA45" i="6"/>
  <c r="AA46" i="6"/>
  <c r="AA47" i="6"/>
  <c r="AA48" i="6"/>
  <c r="AA49" i="6"/>
  <c r="AA50" i="6"/>
  <c r="AA51" i="6"/>
  <c r="AA52" i="6"/>
  <c r="AA53" i="6"/>
  <c r="AA54" i="6"/>
  <c r="Z121" i="6"/>
  <c r="AA70" i="6"/>
  <c r="AA71" i="6"/>
  <c r="AA72" i="6"/>
  <c r="AA73" i="6"/>
  <c r="AA74" i="6"/>
  <c r="AA75" i="6"/>
  <c r="AA76" i="6"/>
  <c r="AA77" i="6"/>
  <c r="AA78" i="6"/>
  <c r="AA79" i="6"/>
  <c r="AA80" i="6"/>
  <c r="AA161" i="6"/>
  <c r="AA162" i="6"/>
  <c r="AA163" i="6"/>
  <c r="Z30" i="6"/>
  <c r="AA95" i="6"/>
  <c r="AA96" i="6"/>
  <c r="AA97" i="6"/>
  <c r="AA98" i="6"/>
  <c r="AA99" i="6"/>
  <c r="AA100" i="6"/>
  <c r="AA101" i="6"/>
  <c r="AA102" i="6"/>
  <c r="AA103" i="6"/>
  <c r="AA104" i="6"/>
  <c r="AA105" i="6"/>
  <c r="AA106" i="6"/>
  <c r="AA17" i="6"/>
  <c r="AA18" i="6"/>
  <c r="AA19" i="6"/>
  <c r="AA20" i="6"/>
  <c r="AA21" i="6"/>
  <c r="AA22" i="6"/>
  <c r="AA23" i="6"/>
  <c r="AA24" i="6"/>
  <c r="AA25" i="6"/>
  <c r="AA26" i="6"/>
  <c r="AA27" i="6"/>
  <c r="AA28" i="6"/>
  <c r="Y29" i="6"/>
  <c r="AA29" i="6"/>
  <c r="Z160" i="6"/>
  <c r="Z108" i="6"/>
  <c r="AA108" i="6"/>
  <c r="AA109" i="6"/>
  <c r="AA110" i="6"/>
  <c r="AA111" i="6"/>
  <c r="AA112" i="6"/>
  <c r="AA113" i="6"/>
  <c r="AA114" i="6"/>
  <c r="AA115" i="6"/>
  <c r="AA116" i="6"/>
  <c r="AA117" i="6"/>
  <c r="AA118" i="6"/>
  <c r="AA119" i="6"/>
  <c r="AA147" i="6"/>
  <c r="AA148" i="6"/>
  <c r="AA149" i="6"/>
  <c r="AA150" i="6"/>
  <c r="AA151" i="6"/>
  <c r="AA152" i="6"/>
  <c r="AA153" i="6"/>
  <c r="AA154" i="6"/>
  <c r="AA155" i="6"/>
  <c r="AA156" i="6"/>
  <c r="AA157" i="6"/>
  <c r="AA158" i="6"/>
  <c r="Z147" i="6"/>
  <c r="AA55" i="7"/>
  <c r="Z55" i="7"/>
  <c r="Z69" i="6"/>
  <c r="Y81" i="6"/>
  <c r="AA81" i="6"/>
  <c r="W29" i="6"/>
  <c r="X29" i="6"/>
  <c r="W42" i="6"/>
  <c r="X42" i="6"/>
  <c r="Y55" i="6"/>
  <c r="AA122" i="6"/>
  <c r="AA123" i="6"/>
  <c r="AA124" i="6"/>
  <c r="AA125" i="6"/>
  <c r="AA126" i="6"/>
  <c r="AA127" i="6"/>
  <c r="AA128" i="6"/>
  <c r="AA129" i="6"/>
  <c r="AA130" i="6"/>
  <c r="AA131" i="6"/>
  <c r="AA132" i="6"/>
  <c r="X43" i="6"/>
  <c r="W55" i="6"/>
  <c r="X55" i="6"/>
  <c r="AA29" i="7"/>
  <c r="Z29" i="7"/>
  <c r="Z34" i="6"/>
  <c r="Y42" i="6"/>
  <c r="Z148" i="6"/>
  <c r="Y159" i="6"/>
  <c r="X135" i="6"/>
  <c r="W146" i="6"/>
  <c r="X146" i="6"/>
  <c r="Z109" i="6"/>
  <c r="Y120" i="6"/>
  <c r="Z96" i="6"/>
  <c r="Y107" i="6"/>
  <c r="Y146" i="6"/>
  <c r="AA134" i="6"/>
  <c r="AA135" i="6"/>
  <c r="AA136" i="6"/>
  <c r="AA137" i="6"/>
  <c r="AA138" i="6"/>
  <c r="AA139" i="6"/>
  <c r="AA140" i="6"/>
  <c r="AA141" i="6"/>
  <c r="AA142" i="6"/>
  <c r="AA143" i="6"/>
  <c r="AA144" i="6"/>
  <c r="AA145" i="6"/>
  <c r="Z134" i="6"/>
  <c r="X128" i="6"/>
  <c r="W133" i="6"/>
  <c r="X133" i="6"/>
  <c r="W81" i="6"/>
  <c r="X81" i="6"/>
  <c r="X84" i="6"/>
  <c r="W94" i="6"/>
  <c r="X94" i="6"/>
  <c r="X147" i="6"/>
  <c r="W159" i="6"/>
  <c r="X159" i="6"/>
  <c r="Z82" i="6"/>
  <c r="Y94" i="6"/>
  <c r="AA82" i="6"/>
  <c r="AA83" i="6"/>
  <c r="AA84" i="6"/>
  <c r="AA85" i="6"/>
  <c r="AA86" i="6"/>
  <c r="AA87" i="6"/>
  <c r="AA88" i="6"/>
  <c r="AA89" i="6"/>
  <c r="AA90" i="6"/>
  <c r="AA91" i="6"/>
  <c r="AA92" i="6"/>
  <c r="AA93" i="6"/>
  <c r="Y133" i="6"/>
  <c r="W107" i="6"/>
  <c r="X107" i="6"/>
  <c r="W120" i="6"/>
  <c r="X120" i="6"/>
  <c r="Z68" i="6"/>
  <c r="W172" i="6"/>
  <c r="X172" i="6"/>
  <c r="Z173" i="10"/>
  <c r="AA185" i="7"/>
  <c r="AK185" i="8"/>
  <c r="AA173" i="6"/>
  <c r="AA174" i="6"/>
  <c r="AA175" i="6"/>
  <c r="AA176" i="6"/>
  <c r="AA177" i="6"/>
  <c r="AA178" i="6"/>
  <c r="AA179" i="6"/>
  <c r="AA180" i="6"/>
  <c r="AA181" i="6"/>
  <c r="AA182" i="6"/>
  <c r="AA183" i="6"/>
  <c r="AA184" i="6"/>
  <c r="AN160" i="6"/>
  <c r="W185" i="6"/>
  <c r="X185" i="6"/>
  <c r="Z186" i="9"/>
  <c r="AF160" i="6"/>
  <c r="Y185" i="6"/>
  <c r="AA185" i="6"/>
  <c r="Y172" i="6"/>
  <c r="Z172" i="6"/>
  <c r="AH160" i="6"/>
  <c r="AE161" i="6"/>
  <c r="AE162" i="6"/>
  <c r="AA164" i="6"/>
  <c r="AA165" i="6"/>
  <c r="AA166" i="6"/>
  <c r="AA167" i="6"/>
  <c r="AA168" i="6"/>
  <c r="AA169" i="6"/>
  <c r="AA170" i="6"/>
  <c r="AA171" i="6"/>
  <c r="AJ161" i="6"/>
  <c r="AJ162" i="6"/>
  <c r="AM161" i="6"/>
  <c r="AM162" i="6"/>
  <c r="AH161" i="6"/>
  <c r="AH162" i="6"/>
  <c r="AK160" i="6"/>
  <c r="AE160" i="6"/>
  <c r="AK161" i="6"/>
  <c r="AK162" i="6"/>
  <c r="AF161" i="6"/>
  <c r="AF162" i="6"/>
  <c r="AD160" i="6"/>
  <c r="AC160" i="6"/>
  <c r="AM160" i="6"/>
  <c r="AL161" i="6"/>
  <c r="AL162" i="6"/>
  <c r="AC161" i="6"/>
  <c r="AC162" i="6"/>
  <c r="AJ160" i="6"/>
  <c r="AG161" i="6"/>
  <c r="AG162" i="6"/>
  <c r="AG160" i="6"/>
  <c r="AI161" i="6"/>
  <c r="AI162" i="6"/>
  <c r="AI160" i="6"/>
  <c r="AN161" i="6"/>
  <c r="AN162" i="6"/>
  <c r="AL160" i="6"/>
  <c r="AH174" i="6"/>
  <c r="AH175" i="6"/>
  <c r="AF173" i="6"/>
  <c r="AL174" i="6"/>
  <c r="AL175" i="6"/>
  <c r="AG174" i="6"/>
  <c r="AG175" i="6"/>
  <c r="AN173" i="6"/>
  <c r="AI173" i="6"/>
  <c r="AN174" i="6"/>
  <c r="AN175" i="6"/>
  <c r="AJ174" i="6"/>
  <c r="AJ175" i="6"/>
  <c r="AE174" i="6"/>
  <c r="AE175" i="6"/>
  <c r="AD173" i="6"/>
  <c r="AG173" i="6"/>
  <c r="AM174" i="6"/>
  <c r="AM175" i="6"/>
  <c r="AL173" i="6"/>
  <c r="AC174" i="6"/>
  <c r="AC175" i="6"/>
  <c r="AJ173" i="6"/>
  <c r="AE173" i="6"/>
  <c r="AK174" i="6"/>
  <c r="AK175" i="6"/>
  <c r="AF174" i="6"/>
  <c r="AF175" i="6"/>
  <c r="AM173" i="6"/>
  <c r="AH173" i="6"/>
  <c r="AC173" i="6"/>
  <c r="AI174" i="6"/>
  <c r="AI175" i="6"/>
  <c r="AD174" i="6"/>
  <c r="AD175" i="6"/>
  <c r="AK173" i="6"/>
  <c r="AA167" i="10"/>
  <c r="AA168" i="10"/>
  <c r="AA169" i="10"/>
  <c r="AA170" i="10"/>
  <c r="AA171" i="10"/>
  <c r="AA172" i="10"/>
  <c r="Z172" i="7"/>
  <c r="AA172" i="7"/>
  <c r="Z29" i="6"/>
  <c r="Z81" i="6"/>
  <c r="AA55" i="6"/>
  <c r="Z55" i="6"/>
  <c r="AA94" i="6"/>
  <c r="Z94" i="6"/>
  <c r="Z107" i="6"/>
  <c r="AA107" i="6"/>
  <c r="Z159" i="6"/>
  <c r="AA159" i="6"/>
  <c r="Z120" i="6"/>
  <c r="AA120" i="6"/>
  <c r="Z133" i="6"/>
  <c r="AA133" i="6"/>
  <c r="Z146" i="6"/>
  <c r="AA146" i="6"/>
  <c r="Z42" i="6"/>
  <c r="AA42" i="6"/>
  <c r="AA172" i="6"/>
  <c r="Z185" i="6"/>
  <c r="AC124" i="10"/>
  <c r="AF188" i="8"/>
  <c r="AI201" i="8"/>
  <c r="AJ201" i="8"/>
  <c r="Y201" i="7"/>
  <c r="Z201" i="7"/>
  <c r="AI188" i="8"/>
  <c r="J188" i="6"/>
  <c r="V188" i="6"/>
  <c r="Y201" i="6"/>
  <c r="Z201" i="6"/>
  <c r="Y188" i="6"/>
  <c r="V176" i="10"/>
  <c r="Y189" i="10"/>
  <c r="Z189" i="10"/>
  <c r="V189" i="9"/>
  <c r="Y202" i="9"/>
  <c r="Z202" i="9"/>
  <c r="AJ188" i="8"/>
  <c r="Y188" i="7"/>
  <c r="Y176" i="10"/>
  <c r="Z188" i="7"/>
  <c r="Y189" i="9"/>
  <c r="Z188" i="6"/>
  <c r="Z176" i="10"/>
  <c r="Z189" i="9"/>
  <c r="Q190" i="6"/>
  <c r="J189" i="6"/>
  <c r="I189" i="6"/>
  <c r="K191" i="6"/>
  <c r="L191" i="6"/>
  <c r="R191" i="6"/>
  <c r="Q191" i="6"/>
  <c r="C190" i="6"/>
  <c r="O191" i="6"/>
  <c r="G189" i="6"/>
  <c r="H189" i="6"/>
  <c r="H190" i="6"/>
  <c r="G190" i="6"/>
  <c r="S191" i="6"/>
  <c r="T191" i="6"/>
  <c r="M191" i="6"/>
  <c r="N191" i="6"/>
  <c r="J191" i="6"/>
  <c r="I191" i="6"/>
  <c r="P191" i="6"/>
  <c r="C191" i="6"/>
  <c r="D191" i="6"/>
  <c r="D190" i="6"/>
  <c r="V178" i="10"/>
  <c r="U178" i="10"/>
  <c r="V191" i="9"/>
  <c r="U191" i="9"/>
  <c r="AF190" i="8"/>
  <c r="AE190" i="8"/>
  <c r="AD190" i="8"/>
  <c r="Y178" i="10"/>
  <c r="Z178" i="10"/>
  <c r="Y191" i="10"/>
  <c r="Z191" i="10"/>
  <c r="W178" i="10"/>
  <c r="X178" i="10"/>
  <c r="W191" i="10"/>
  <c r="X191" i="10"/>
  <c r="AG190" i="8"/>
  <c r="AH190" i="8"/>
  <c r="AG203" i="8"/>
  <c r="AH203" i="8"/>
  <c r="AI190" i="8"/>
  <c r="AJ190" i="8"/>
  <c r="AI203" i="8"/>
  <c r="AJ203" i="8"/>
  <c r="W191" i="9"/>
  <c r="X191" i="9"/>
  <c r="W204" i="9"/>
  <c r="X204" i="9"/>
  <c r="Y191" i="9"/>
  <c r="Z191" i="9"/>
  <c r="Y204" i="9"/>
  <c r="Z204" i="9"/>
  <c r="I192" i="6"/>
  <c r="J192" i="6"/>
  <c r="E190" i="6"/>
  <c r="U190" i="6"/>
  <c r="F190" i="6"/>
  <c r="V190" i="6"/>
  <c r="V190" i="7"/>
  <c r="E191" i="6"/>
  <c r="F191" i="6"/>
  <c r="AD191" i="8"/>
  <c r="AF191" i="8"/>
  <c r="AI204" i="8"/>
  <c r="AJ204" i="8"/>
  <c r="AE191" i="8"/>
  <c r="AG204" i="8"/>
  <c r="AH204" i="8"/>
  <c r="G191" i="6"/>
  <c r="W204" i="7"/>
  <c r="X204" i="7"/>
  <c r="U192" i="9"/>
  <c r="W205" i="9"/>
  <c r="X205" i="9"/>
  <c r="U179" i="10"/>
  <c r="W192" i="10"/>
  <c r="X192" i="10"/>
  <c r="H191" i="6"/>
  <c r="V191" i="7"/>
  <c r="Y204" i="7"/>
  <c r="Z204" i="7"/>
  <c r="V192" i="9"/>
  <c r="Y205" i="9"/>
  <c r="Z205" i="9"/>
  <c r="V179" i="10"/>
  <c r="Y192" i="10"/>
  <c r="Z192" i="10"/>
  <c r="Y190" i="7"/>
  <c r="Z190" i="7"/>
  <c r="Y203" i="7"/>
  <c r="Z203" i="7"/>
  <c r="W190" i="7"/>
  <c r="X190" i="7"/>
  <c r="W203" i="7"/>
  <c r="X203" i="7"/>
  <c r="Y190" i="6"/>
  <c r="Z190" i="6"/>
  <c r="Y203" i="6"/>
  <c r="Z203" i="6"/>
  <c r="W190" i="6"/>
  <c r="X190" i="6"/>
  <c r="W203" i="6"/>
  <c r="X203" i="6"/>
  <c r="V191" i="6"/>
  <c r="U191" i="6"/>
  <c r="Y191" i="7"/>
  <c r="AI191" i="8"/>
  <c r="Y179" i="10"/>
  <c r="W192" i="9"/>
  <c r="X192" i="9"/>
  <c r="W179" i="10"/>
  <c r="X179" i="10"/>
  <c r="Y192" i="9"/>
  <c r="AG191" i="8"/>
  <c r="AH191" i="8"/>
  <c r="W191" i="7"/>
  <c r="X191" i="7"/>
  <c r="Y191" i="6"/>
  <c r="Z191" i="6"/>
  <c r="Y204" i="6"/>
  <c r="Z204" i="6"/>
  <c r="W191" i="6"/>
  <c r="X191" i="6"/>
  <c r="W204" i="6"/>
  <c r="X204" i="6"/>
  <c r="AJ191" i="8"/>
  <c r="Z192" i="9"/>
  <c r="Z191" i="7"/>
  <c r="Z179" i="10"/>
  <c r="V189" i="7"/>
  <c r="Y202" i="7"/>
  <c r="Z202" i="7"/>
  <c r="AF189" i="8"/>
  <c r="AI202" i="8"/>
  <c r="AJ202" i="8"/>
  <c r="U177" i="10"/>
  <c r="W190" i="10"/>
  <c r="X190" i="10"/>
  <c r="V190" i="9"/>
  <c r="Y203" i="9"/>
  <c r="Z203" i="9"/>
  <c r="Y189" i="7"/>
  <c r="W202" i="7"/>
  <c r="X202" i="7"/>
  <c r="U190" i="9"/>
  <c r="W203" i="9"/>
  <c r="X203" i="9"/>
  <c r="V177" i="10"/>
  <c r="Y190" i="10"/>
  <c r="Z190" i="10"/>
  <c r="F189" i="6"/>
  <c r="V189" i="6"/>
  <c r="Y189" i="6"/>
  <c r="Z189" i="6"/>
  <c r="Y202" i="6"/>
  <c r="Y177" i="10"/>
  <c r="Y190" i="9"/>
  <c r="W177" i="10"/>
  <c r="X177" i="10"/>
  <c r="Z189" i="7"/>
  <c r="W189" i="7"/>
  <c r="X189" i="7"/>
  <c r="W190" i="9"/>
  <c r="X190" i="9"/>
  <c r="AD189" i="8"/>
  <c r="AE189" i="8"/>
  <c r="AG202" i="8"/>
  <c r="AH202" i="8"/>
  <c r="E189" i="6"/>
  <c r="U189" i="6"/>
  <c r="W202" i="6"/>
  <c r="X202" i="6"/>
  <c r="AI189" i="8"/>
  <c r="Z202" i="6"/>
  <c r="W189" i="6"/>
  <c r="X189" i="6"/>
  <c r="Z190" i="9"/>
  <c r="AG189" i="8"/>
  <c r="AH189" i="8"/>
  <c r="Z177" i="10"/>
  <c r="AJ189" i="8"/>
  <c r="W205" i="7"/>
  <c r="X205" i="7"/>
  <c r="E192" i="6"/>
  <c r="U192" i="6"/>
  <c r="W205" i="6"/>
  <c r="X205" i="6"/>
  <c r="V180" i="10"/>
  <c r="Y193" i="10"/>
  <c r="Z193" i="10"/>
  <c r="U193" i="9"/>
  <c r="W206" i="9"/>
  <c r="X206" i="9"/>
  <c r="AF192" i="8"/>
  <c r="AI205" i="8"/>
  <c r="AJ205" i="8"/>
  <c r="V193" i="9"/>
  <c r="Y206" i="9"/>
  <c r="Z206" i="9"/>
  <c r="AE192" i="8"/>
  <c r="AG205" i="8"/>
  <c r="AH205" i="8"/>
  <c r="U180" i="10"/>
  <c r="W193" i="10"/>
  <c r="X193" i="10"/>
  <c r="AD192" i="8"/>
  <c r="V192" i="7"/>
  <c r="Y205" i="7"/>
  <c r="Z205" i="7"/>
  <c r="F192" i="6"/>
  <c r="V192" i="6"/>
  <c r="Y192" i="6"/>
  <c r="Z192" i="6"/>
  <c r="Y205" i="6"/>
  <c r="W180" i="10"/>
  <c r="X180" i="10"/>
  <c r="W193" i="9"/>
  <c r="X193" i="9"/>
  <c r="AI192" i="8"/>
  <c r="Y180" i="10"/>
  <c r="Y193" i="9"/>
  <c r="W192" i="6"/>
  <c r="X192" i="6"/>
  <c r="AG192" i="8"/>
  <c r="AH192" i="8"/>
  <c r="Y192" i="7"/>
  <c r="W192" i="7"/>
  <c r="X192" i="7"/>
  <c r="Z205" i="6"/>
  <c r="Z180" i="10"/>
  <c r="AJ192" i="8"/>
  <c r="Z192" i="7"/>
  <c r="Z193" i="9"/>
  <c r="V194" i="7"/>
  <c r="T194" i="6"/>
  <c r="V194" i="6"/>
  <c r="V182" i="10"/>
  <c r="Y195" i="10"/>
  <c r="Z195" i="10"/>
  <c r="AE194" i="8"/>
  <c r="AG207" i="8"/>
  <c r="AH207" i="8"/>
  <c r="U182" i="10"/>
  <c r="W195" i="10"/>
  <c r="X195" i="10"/>
  <c r="U195" i="9"/>
  <c r="W208" i="9"/>
  <c r="X208" i="9"/>
  <c r="AD194" i="8"/>
  <c r="W207" i="7"/>
  <c r="X207" i="7"/>
  <c r="S194" i="6"/>
  <c r="U194" i="6"/>
  <c r="V195" i="9"/>
  <c r="Y208" i="9"/>
  <c r="Z208" i="9"/>
  <c r="AF194" i="8"/>
  <c r="AI207" i="8"/>
  <c r="AJ207" i="8"/>
  <c r="D195" i="6"/>
  <c r="V195" i="6"/>
  <c r="Y208" i="6"/>
  <c r="Z208" i="6"/>
  <c r="V195" i="7"/>
  <c r="Y208" i="7"/>
  <c r="Z208" i="7"/>
  <c r="Y194" i="7"/>
  <c r="Z194" i="7"/>
  <c r="Y207" i="7"/>
  <c r="Z207" i="7"/>
  <c r="Y194" i="6"/>
  <c r="Z194" i="6"/>
  <c r="Y207" i="6"/>
  <c r="W194" i="6"/>
  <c r="X194" i="6"/>
  <c r="W207" i="6"/>
  <c r="X207" i="6"/>
  <c r="W182" i="10"/>
  <c r="X182" i="10"/>
  <c r="W194" i="7"/>
  <c r="X194" i="7"/>
  <c r="AG194" i="8"/>
  <c r="AH194" i="8"/>
  <c r="Y182" i="10"/>
  <c r="AI194" i="8"/>
  <c r="W195" i="9"/>
  <c r="X195" i="9"/>
  <c r="Y195" i="9"/>
  <c r="Y195" i="7"/>
  <c r="Y195" i="6"/>
  <c r="Z207" i="6"/>
  <c r="Z195" i="9"/>
  <c r="AJ194" i="8"/>
  <c r="Z182" i="10"/>
  <c r="Z195" i="6"/>
  <c r="Z195" i="7"/>
  <c r="T186" i="10"/>
  <c r="S186" i="10"/>
  <c r="R186" i="10"/>
  <c r="Q186" i="10"/>
  <c r="P186" i="10"/>
  <c r="O186" i="10"/>
  <c r="N186" i="10"/>
  <c r="M186" i="10"/>
  <c r="L186" i="10"/>
  <c r="K186" i="10"/>
  <c r="J186" i="10"/>
  <c r="I186" i="10"/>
  <c r="H186" i="10"/>
  <c r="G186" i="10"/>
  <c r="T199" i="9"/>
  <c r="S199" i="9"/>
  <c r="R199" i="9"/>
  <c r="Q199" i="9"/>
  <c r="P199" i="9"/>
  <c r="O199" i="9"/>
  <c r="N199" i="9"/>
  <c r="M199" i="9"/>
  <c r="L199" i="9"/>
  <c r="K199" i="9"/>
  <c r="J199" i="9"/>
  <c r="I199" i="9"/>
  <c r="H199" i="9"/>
  <c r="G199" i="9"/>
  <c r="AC198" i="8"/>
  <c r="AB198" i="8"/>
  <c r="AA198" i="8"/>
  <c r="Z198" i="8"/>
  <c r="Y198" i="8"/>
  <c r="X198" i="8"/>
  <c r="W198" i="8"/>
  <c r="V198" i="8"/>
  <c r="U198" i="8"/>
  <c r="Q198" i="8"/>
  <c r="P198" i="8"/>
  <c r="O198" i="8"/>
  <c r="N198" i="8"/>
  <c r="M198" i="8"/>
  <c r="L198" i="8"/>
  <c r="K198" i="8"/>
  <c r="J198" i="8"/>
  <c r="I198" i="8"/>
  <c r="G198" i="8"/>
  <c r="T198" i="8"/>
  <c r="S198" i="8"/>
  <c r="R198" i="8"/>
  <c r="O186" i="6"/>
  <c r="O198" i="7"/>
  <c r="O198" i="6"/>
  <c r="P186" i="6"/>
  <c r="P198" i="7"/>
  <c r="P198" i="6"/>
  <c r="N186" i="6"/>
  <c r="N198" i="7"/>
  <c r="N198" i="6"/>
  <c r="C199" i="9"/>
  <c r="C186" i="10"/>
  <c r="G186" i="6"/>
  <c r="G198" i="7"/>
  <c r="G198" i="6"/>
  <c r="Q186" i="6"/>
  <c r="Q198" i="7"/>
  <c r="Q198" i="6"/>
  <c r="D199" i="9"/>
  <c r="H186" i="6"/>
  <c r="H198" i="7"/>
  <c r="H198" i="6"/>
  <c r="R186" i="6"/>
  <c r="R198" i="7"/>
  <c r="R198" i="6"/>
  <c r="E198" i="8"/>
  <c r="J186" i="6"/>
  <c r="J198" i="7"/>
  <c r="J198" i="6"/>
  <c r="K186" i="6"/>
  <c r="K198" i="7"/>
  <c r="K198" i="6"/>
  <c r="S186" i="6"/>
  <c r="S198" i="7"/>
  <c r="S198" i="6"/>
  <c r="D186" i="10"/>
  <c r="L186" i="6"/>
  <c r="L198" i="7"/>
  <c r="L198" i="6"/>
  <c r="T186" i="6"/>
  <c r="T198" i="7"/>
  <c r="T198" i="6"/>
  <c r="C198" i="8"/>
  <c r="D186" i="6"/>
  <c r="M186" i="6"/>
  <c r="M198" i="7"/>
  <c r="M198" i="6"/>
  <c r="C198" i="7"/>
  <c r="AE186" i="8"/>
  <c r="AG199" i="8"/>
  <c r="D198" i="8"/>
  <c r="D198" i="6"/>
  <c r="C198" i="6"/>
  <c r="I186" i="6"/>
  <c r="I198" i="7"/>
  <c r="I198" i="6"/>
  <c r="AG186" i="8"/>
  <c r="AE198" i="8"/>
  <c r="AG198" i="8"/>
  <c r="AH198" i="8"/>
  <c r="AG211" i="8"/>
  <c r="AH211" i="8"/>
  <c r="F199" i="9"/>
  <c r="V187" i="9"/>
  <c r="Y200" i="9"/>
  <c r="E186" i="10"/>
  <c r="U174" i="10"/>
  <c r="W187" i="10"/>
  <c r="X187" i="10"/>
  <c r="E186" i="6"/>
  <c r="U186" i="6"/>
  <c r="W199" i="6"/>
  <c r="E198" i="7"/>
  <c r="F186" i="10"/>
  <c r="V174" i="10"/>
  <c r="Y187" i="10"/>
  <c r="F198" i="7"/>
  <c r="Y199" i="7"/>
  <c r="E199" i="9"/>
  <c r="U187" i="9"/>
  <c r="W200" i="9"/>
  <c r="X200" i="9"/>
  <c r="F198" i="8"/>
  <c r="AD186" i="8"/>
  <c r="AD198" i="8"/>
  <c r="W199" i="7"/>
  <c r="X199" i="7"/>
  <c r="E198" i="6"/>
  <c r="U198" i="6"/>
  <c r="W198" i="6"/>
  <c r="X198" i="6"/>
  <c r="Z199" i="7"/>
  <c r="AA199" i="7"/>
  <c r="AA200" i="7"/>
  <c r="AA201" i="7"/>
  <c r="AA202" i="7"/>
  <c r="AA203" i="7"/>
  <c r="AA204" i="7"/>
  <c r="AA205" i="7"/>
  <c r="AA206" i="7"/>
  <c r="AA207" i="7"/>
  <c r="AA208" i="7"/>
  <c r="AA209" i="7"/>
  <c r="AA210" i="7"/>
  <c r="Z187" i="10"/>
  <c r="AA187" i="10"/>
  <c r="AA188" i="10"/>
  <c r="AA189" i="10"/>
  <c r="AA190" i="10"/>
  <c r="AA191" i="10"/>
  <c r="AA192" i="10"/>
  <c r="AA193" i="10"/>
  <c r="AA194" i="10"/>
  <c r="AA195" i="10"/>
  <c r="AA196" i="10"/>
  <c r="AA197" i="10"/>
  <c r="AA198" i="10"/>
  <c r="AA200" i="9"/>
  <c r="AA201" i="9"/>
  <c r="AA202" i="9"/>
  <c r="AA203" i="9"/>
  <c r="AA204" i="9"/>
  <c r="AA205" i="9"/>
  <c r="AA206" i="9"/>
  <c r="AA207" i="9"/>
  <c r="AA208" i="9"/>
  <c r="AA209" i="9"/>
  <c r="AA210" i="9"/>
  <c r="AA211" i="9"/>
  <c r="Z200" i="9"/>
  <c r="Y174" i="10"/>
  <c r="V186" i="10"/>
  <c r="X199" i="6"/>
  <c r="W186" i="6"/>
  <c r="X186" i="6"/>
  <c r="Y186" i="7"/>
  <c r="V198" i="7"/>
  <c r="W187" i="9"/>
  <c r="X187" i="9"/>
  <c r="U199" i="9"/>
  <c r="AC187" i="9" a="1"/>
  <c r="W174" i="10"/>
  <c r="X174" i="10"/>
  <c r="AC174" i="10" a="1"/>
  <c r="U186" i="10"/>
  <c r="Y187" i="9"/>
  <c r="V199" i="9"/>
  <c r="W186" i="7"/>
  <c r="X186" i="7"/>
  <c r="AC186" i="7" a="1"/>
  <c r="W211" i="6"/>
  <c r="X211" i="6"/>
  <c r="Y186" i="10"/>
  <c r="Z186" i="10"/>
  <c r="Y199" i="10"/>
  <c r="W199" i="9"/>
  <c r="X199" i="9"/>
  <c r="W212" i="9"/>
  <c r="X212" i="9"/>
  <c r="W198" i="7"/>
  <c r="X198" i="7"/>
  <c r="W211" i="7"/>
  <c r="X211" i="7"/>
  <c r="Y199" i="9"/>
  <c r="AA199" i="9"/>
  <c r="Y212" i="9"/>
  <c r="Y198" i="7"/>
  <c r="AA198" i="7"/>
  <c r="Y211" i="7"/>
  <c r="W186" i="10"/>
  <c r="X186" i="10"/>
  <c r="W199" i="10"/>
  <c r="X199" i="10"/>
  <c r="AA186" i="7"/>
  <c r="AA187" i="7"/>
  <c r="AA188" i="7"/>
  <c r="AA189" i="7"/>
  <c r="AA190" i="7"/>
  <c r="AA191" i="7"/>
  <c r="AA192" i="7"/>
  <c r="AA193" i="7"/>
  <c r="AA194" i="7"/>
  <c r="AA195" i="7"/>
  <c r="AA196" i="7"/>
  <c r="AA197" i="7"/>
  <c r="Z186" i="7"/>
  <c r="AJ188" i="9"/>
  <c r="AJ189" i="9"/>
  <c r="AL187" i="9"/>
  <c r="AN188" i="9"/>
  <c r="AN189" i="9"/>
  <c r="AC187" i="9"/>
  <c r="AI187" i="9"/>
  <c r="AG188" i="9"/>
  <c r="AG189" i="9"/>
  <c r="AE188" i="9"/>
  <c r="AE189" i="9"/>
  <c r="AM188" i="9"/>
  <c r="AM189" i="9"/>
  <c r="AG187" i="9"/>
  <c r="AJ187" i="9"/>
  <c r="AH187" i="9"/>
  <c r="AH188" i="9"/>
  <c r="AH189" i="9"/>
  <c r="AF188" i="9"/>
  <c r="AF189" i="9"/>
  <c r="AD188" i="9"/>
  <c r="AD189" i="9"/>
  <c r="AK188" i="9"/>
  <c r="AK189" i="9"/>
  <c r="AL188" i="9"/>
  <c r="AL189" i="9"/>
  <c r="AD187" i="9"/>
  <c r="AC188" i="9"/>
  <c r="AC189" i="9"/>
  <c r="AN187" i="9"/>
  <c r="AK187" i="9"/>
  <c r="AF187" i="9"/>
  <c r="AI188" i="9"/>
  <c r="AI189" i="9"/>
  <c r="AE187" i="9"/>
  <c r="AM187" i="9"/>
  <c r="AF175" i="10"/>
  <c r="AF176" i="10"/>
  <c r="AJ174" i="10"/>
  <c r="AL175" i="10"/>
  <c r="AL176" i="10"/>
  <c r="AH175" i="10"/>
  <c r="AH176" i="10"/>
  <c r="AC174" i="10"/>
  <c r="AK174" i="10"/>
  <c r="AH174" i="10"/>
  <c r="AN174" i="10"/>
  <c r="AI174" i="10"/>
  <c r="AE175" i="10"/>
  <c r="AE176" i="10"/>
  <c r="AM174" i="10"/>
  <c r="AM175" i="10"/>
  <c r="AM176" i="10"/>
  <c r="AE174" i="10"/>
  <c r="AN175" i="10"/>
  <c r="AN176" i="10"/>
  <c r="AL174" i="10"/>
  <c r="AF174" i="10"/>
  <c r="AD174" i="10"/>
  <c r="AI175" i="10"/>
  <c r="AI176" i="10"/>
  <c r="AG175" i="10"/>
  <c r="AG176" i="10"/>
  <c r="AK175" i="10"/>
  <c r="AK176" i="10"/>
  <c r="AD175" i="10"/>
  <c r="AD176" i="10"/>
  <c r="AC175" i="10"/>
  <c r="AC176" i="10"/>
  <c r="AJ175" i="10"/>
  <c r="AJ176" i="10"/>
  <c r="AG174" i="10"/>
  <c r="AI187" i="7"/>
  <c r="AI188" i="7"/>
  <c r="AE186" i="7"/>
  <c r="AK186" i="7"/>
  <c r="AD186" i="7"/>
  <c r="AD187" i="7"/>
  <c r="AD188" i="7"/>
  <c r="AG186" i="7"/>
  <c r="AM187" i="7"/>
  <c r="AM188" i="7"/>
  <c r="AF186" i="7"/>
  <c r="AH186" i="7"/>
  <c r="AI186" i="7"/>
  <c r="AC187" i="7"/>
  <c r="AC188" i="7"/>
  <c r="AL186" i="7"/>
  <c r="AG187" i="7"/>
  <c r="AG188" i="7"/>
  <c r="AK187" i="7"/>
  <c r="AK188" i="7"/>
  <c r="AN186" i="7"/>
  <c r="AF187" i="7"/>
  <c r="AF188" i="7"/>
  <c r="AJ187" i="7"/>
  <c r="AJ188" i="7"/>
  <c r="AL187" i="7"/>
  <c r="AL188" i="7"/>
  <c r="AE187" i="7"/>
  <c r="AE188" i="7"/>
  <c r="AJ186" i="7"/>
  <c r="AH187" i="7"/>
  <c r="AH188" i="7"/>
  <c r="AN187" i="7"/>
  <c r="AN188" i="7"/>
  <c r="AC186" i="7"/>
  <c r="AM186" i="7"/>
  <c r="H198" i="8"/>
  <c r="AF186" i="8"/>
  <c r="AI199" i="8"/>
  <c r="AK199" i="8"/>
  <c r="AK200" i="8"/>
  <c r="AK201" i="8"/>
  <c r="AK202" i="8"/>
  <c r="AK203" i="8"/>
  <c r="AK204" i="8"/>
  <c r="AK205" i="8"/>
  <c r="AK206" i="8"/>
  <c r="AK207" i="8"/>
  <c r="AK208" i="8"/>
  <c r="AK209" i="8"/>
  <c r="AK210" i="8"/>
  <c r="F186" i="6"/>
  <c r="V186" i="6"/>
  <c r="Z187" i="9"/>
  <c r="AA187" i="9"/>
  <c r="AA188" i="9"/>
  <c r="AA189" i="9"/>
  <c r="AA190" i="9"/>
  <c r="AA191" i="9"/>
  <c r="AA192" i="9"/>
  <c r="AA193" i="9"/>
  <c r="AA194" i="9"/>
  <c r="AA195" i="9"/>
  <c r="AA196" i="9"/>
  <c r="AA197" i="9"/>
  <c r="AA198" i="9"/>
  <c r="Z174" i="10"/>
  <c r="AA174" i="10"/>
  <c r="AA175" i="10"/>
  <c r="AA176" i="10"/>
  <c r="AA177" i="10"/>
  <c r="AA178" i="10"/>
  <c r="AA179" i="10"/>
  <c r="AA180" i="10"/>
  <c r="AA181" i="10"/>
  <c r="AA182" i="10"/>
  <c r="AA183" i="10"/>
  <c r="AA184" i="10"/>
  <c r="AA185" i="10"/>
  <c r="Z199" i="9"/>
  <c r="F198" i="6"/>
  <c r="V198" i="6"/>
  <c r="AA186" i="10"/>
  <c r="Z198" i="7"/>
  <c r="Z212" i="9"/>
  <c r="AA212" i="9"/>
  <c r="AA211" i="7"/>
  <c r="Z211" i="7"/>
  <c r="Z199" i="10"/>
  <c r="AA199" i="10"/>
  <c r="AI186" i="8"/>
  <c r="AK186" i="8"/>
  <c r="AK187" i="8"/>
  <c r="AK188" i="8"/>
  <c r="AK189" i="8"/>
  <c r="AK190" i="8"/>
  <c r="AK191" i="8"/>
  <c r="AK192" i="8"/>
  <c r="AK193" i="8"/>
  <c r="AK194" i="8"/>
  <c r="AK195" i="8"/>
  <c r="AK196" i="8"/>
  <c r="AK197" i="8"/>
  <c r="AF198" i="8"/>
  <c r="AM186" i="8" a="1"/>
  <c r="Y199" i="6"/>
  <c r="Y186" i="6"/>
  <c r="AC186" i="6" a="1"/>
  <c r="Y198" i="6"/>
  <c r="AA198" i="6"/>
  <c r="Y211" i="6"/>
  <c r="AA211" i="6"/>
  <c r="AI198" i="8"/>
  <c r="AK198" i="8"/>
  <c r="AI211" i="8"/>
  <c r="AI186" i="6"/>
  <c r="AF186" i="6"/>
  <c r="AC187" i="6"/>
  <c r="AC188" i="6"/>
  <c r="AK187" i="6"/>
  <c r="AK188" i="6"/>
  <c r="AD186" i="6"/>
  <c r="AG187" i="6"/>
  <c r="AG188" i="6"/>
  <c r="AJ187" i="6"/>
  <c r="AJ188" i="6"/>
  <c r="AC186" i="6"/>
  <c r="AI187" i="6"/>
  <c r="AI188" i="6"/>
  <c r="AE186" i="6"/>
  <c r="AD187" i="6"/>
  <c r="AD188" i="6"/>
  <c r="AF187" i="6"/>
  <c r="AF188" i="6"/>
  <c r="AM186" i="6"/>
  <c r="AN186" i="6"/>
  <c r="AM187" i="6"/>
  <c r="AM188" i="6"/>
  <c r="AN187" i="6"/>
  <c r="AN188" i="6"/>
  <c r="AH187" i="6"/>
  <c r="AH188" i="6"/>
  <c r="AE187" i="6"/>
  <c r="AE188" i="6"/>
  <c r="AG186" i="6"/>
  <c r="AH186" i="6"/>
  <c r="AJ186" i="6"/>
  <c r="AK186" i="6"/>
  <c r="AL187" i="6"/>
  <c r="AL188" i="6"/>
  <c r="AL186" i="6"/>
  <c r="AA199" i="6"/>
  <c r="AA200" i="6"/>
  <c r="AA201" i="6"/>
  <c r="AA202" i="6"/>
  <c r="AA203" i="6"/>
  <c r="AA204" i="6"/>
  <c r="AA205" i="6"/>
  <c r="AA206" i="6"/>
  <c r="AA207" i="6"/>
  <c r="AA208" i="6"/>
  <c r="AA209" i="6"/>
  <c r="AA210" i="6"/>
  <c r="Z199" i="6"/>
  <c r="AU187" i="8"/>
  <c r="AU188" i="8"/>
  <c r="AW186" i="8"/>
  <c r="AP187" i="8"/>
  <c r="AP188" i="8"/>
  <c r="AR187" i="8"/>
  <c r="AR188" i="8"/>
  <c r="AQ187" i="8"/>
  <c r="AQ188" i="8"/>
  <c r="AX186" i="8"/>
  <c r="AW187" i="8"/>
  <c r="AW188" i="8"/>
  <c r="AV187" i="8"/>
  <c r="AV188" i="8"/>
  <c r="AN186" i="8"/>
  <c r="AO186" i="8"/>
  <c r="AT186" i="8"/>
  <c r="AR186" i="8"/>
  <c r="AP186" i="8"/>
  <c r="AX187" i="8"/>
  <c r="AX188" i="8"/>
  <c r="AT187" i="8"/>
  <c r="AT188" i="8"/>
  <c r="AN187" i="8"/>
  <c r="AN188" i="8"/>
  <c r="AO187" i="8"/>
  <c r="AO188" i="8"/>
  <c r="AS186" i="8"/>
  <c r="AU186" i="8"/>
  <c r="AM186" i="8"/>
  <c r="AM187" i="8"/>
  <c r="AM188" i="8"/>
  <c r="AV186" i="8"/>
  <c r="AS187" i="8"/>
  <c r="AS188" i="8"/>
  <c r="AQ186" i="8"/>
  <c r="AA186" i="6"/>
  <c r="AA187" i="6"/>
  <c r="AA188" i="6"/>
  <c r="AA189" i="6"/>
  <c r="AA190" i="6"/>
  <c r="AA191" i="6"/>
  <c r="AA192" i="6"/>
  <c r="AA193" i="6"/>
  <c r="AA194" i="6"/>
  <c r="AA195" i="6"/>
  <c r="AA196" i="6"/>
  <c r="AA197" i="6"/>
  <c r="Z186" i="6"/>
  <c r="Z211" i="6"/>
  <c r="Z198" i="6"/>
  <c r="AJ198" i="8"/>
  <c r="AK211" i="8"/>
  <c r="AJ211" i="8"/>
  <c r="AD238" i="8"/>
  <c r="AD250" i="8"/>
  <c r="M250" i="8"/>
  <c r="I238" i="10"/>
  <c r="AG250" i="8"/>
  <c r="AH250" i="8"/>
  <c r="AG238" i="8"/>
  <c r="W250" i="7"/>
  <c r="X250" i="7"/>
  <c r="W238" i="7"/>
  <c r="X238" i="7"/>
  <c r="W238" i="6"/>
  <c r="X238" i="6"/>
  <c r="W250" i="6"/>
  <c r="X250" i="6"/>
  <c r="W251" i="9"/>
  <c r="X251" i="9"/>
  <c r="W239" i="9"/>
  <c r="X239" i="9"/>
  <c r="W238" i="10"/>
  <c r="X238" i="10"/>
  <c r="W226" i="10"/>
  <c r="X226" i="10"/>
  <c r="Y238" i="7"/>
  <c r="AA238" i="7"/>
  <c r="Z238" i="7"/>
  <c r="P238" i="10"/>
  <c r="Y239" i="9"/>
  <c r="AI238" i="8"/>
  <c r="AK238" i="8"/>
  <c r="Y238" i="6"/>
  <c r="Y226" i="10"/>
  <c r="AA226" i="10"/>
  <c r="Z226" i="10"/>
  <c r="AA238" i="6"/>
  <c r="Z238" i="6"/>
  <c r="AA239" i="9"/>
  <c r="Z239" i="9"/>
  <c r="AI239" i="8"/>
  <c r="AJ239" i="8"/>
  <c r="AK239" i="8"/>
  <c r="Y227" i="10"/>
  <c r="Y239" i="6"/>
  <c r="Y239" i="7"/>
  <c r="Y240" i="9"/>
  <c r="Z239" i="7"/>
  <c r="AA239" i="7"/>
  <c r="Z227" i="10"/>
  <c r="AA227" i="10"/>
  <c r="Z240" i="9"/>
  <c r="AA240" i="9"/>
  <c r="Z239" i="6"/>
  <c r="AA239" i="6"/>
  <c r="J238" i="10"/>
  <c r="Y241" i="9"/>
  <c r="Y251" i="9"/>
  <c r="AC239" i="9" a="1"/>
  <c r="Z241" i="9"/>
  <c r="AA241" i="9"/>
  <c r="AA242" i="9"/>
  <c r="AA243" i="9"/>
  <c r="AA244" i="9"/>
  <c r="AA245" i="9"/>
  <c r="AA246" i="9"/>
  <c r="AA247" i="9"/>
  <c r="AA248" i="9"/>
  <c r="AA249" i="9"/>
  <c r="AA250" i="9"/>
  <c r="AN240" i="9"/>
  <c r="AN241" i="9"/>
  <c r="AK240" i="9"/>
  <c r="AK241" i="9"/>
  <c r="AI240" i="9"/>
  <c r="AI241" i="9"/>
  <c r="AF240" i="9"/>
  <c r="AF241" i="9"/>
  <c r="AK239" i="9"/>
  <c r="AL240" i="9"/>
  <c r="AL241" i="9"/>
  <c r="AN239" i="9"/>
  <c r="AG239" i="9"/>
  <c r="AJ239" i="9"/>
  <c r="AI239" i="9"/>
  <c r="AJ240" i="9"/>
  <c r="AJ241" i="9"/>
  <c r="AH240" i="9"/>
  <c r="AH241" i="9"/>
  <c r="AD239" i="9"/>
  <c r="AE240" i="9"/>
  <c r="AE241" i="9"/>
  <c r="AG240" i="9"/>
  <c r="AG241" i="9"/>
  <c r="AC240" i="9"/>
  <c r="AC241" i="9"/>
  <c r="AE239" i="9"/>
  <c r="AC239" i="9"/>
  <c r="AL239" i="9"/>
  <c r="AM239" i="9"/>
  <c r="AH239" i="9"/>
  <c r="AF239" i="9"/>
  <c r="AM240" i="9"/>
  <c r="AM241" i="9"/>
  <c r="AD240" i="9"/>
  <c r="AD241" i="9"/>
  <c r="Y250" i="6"/>
  <c r="Z251" i="9"/>
  <c r="AA251" i="9"/>
  <c r="Y228" i="10"/>
  <c r="Y238" i="10"/>
  <c r="Z228" i="10"/>
  <c r="AA228" i="10"/>
  <c r="AA229" i="10"/>
  <c r="AA230" i="10"/>
  <c r="AA231" i="10"/>
  <c r="AA232" i="10"/>
  <c r="AA233" i="10"/>
  <c r="AA234" i="10"/>
  <c r="AA235" i="10"/>
  <c r="AA236" i="10"/>
  <c r="AA237" i="10"/>
  <c r="Y240" i="6"/>
  <c r="AC238" i="6" a="1"/>
  <c r="AA250" i="6"/>
  <c r="Z250" i="6"/>
  <c r="AA238" i="10"/>
  <c r="Z238" i="10"/>
  <c r="Y240" i="7"/>
  <c r="Y250" i="7"/>
  <c r="AC238" i="7" a="1"/>
  <c r="AI240" i="8"/>
  <c r="AI250" i="8"/>
  <c r="AM238" i="8" a="1"/>
  <c r="AA250" i="7"/>
  <c r="Z250" i="7"/>
  <c r="Z240" i="7"/>
  <c r="AA240" i="7"/>
  <c r="AA241" i="7"/>
  <c r="AA242" i="7"/>
  <c r="AA243" i="7"/>
  <c r="AA244" i="7"/>
  <c r="AA245" i="7"/>
  <c r="AA246" i="7"/>
  <c r="AA247" i="7"/>
  <c r="AA248" i="7"/>
  <c r="AA249" i="7"/>
  <c r="AF239" i="6"/>
  <c r="AF240" i="6"/>
  <c r="AH239" i="6"/>
  <c r="AH240" i="6"/>
  <c r="AM238" i="6"/>
  <c r="AI238" i="6"/>
  <c r="AD238" i="6"/>
  <c r="AK239" i="6"/>
  <c r="AK240" i="6"/>
  <c r="AN238" i="6"/>
  <c r="AE238" i="6"/>
  <c r="AC239" i="6"/>
  <c r="AC240" i="6"/>
  <c r="AH238" i="6"/>
  <c r="AJ238" i="6"/>
  <c r="AF238" i="6"/>
  <c r="AC238" i="6"/>
  <c r="AK238" i="6"/>
  <c r="AM239" i="6"/>
  <c r="AM240" i="6"/>
  <c r="AE239" i="6"/>
  <c r="AE240" i="6"/>
  <c r="AJ239" i="6"/>
  <c r="AJ240" i="6"/>
  <c r="AI239" i="6"/>
  <c r="AI240" i="6"/>
  <c r="AN239" i="6"/>
  <c r="AN240" i="6"/>
  <c r="AL238" i="6"/>
  <c r="AG239" i="6"/>
  <c r="AG240" i="6"/>
  <c r="AG238" i="6"/>
  <c r="AL239" i="6"/>
  <c r="AL240" i="6"/>
  <c r="AD239" i="6"/>
  <c r="AD240" i="6"/>
  <c r="AH238" i="7"/>
  <c r="AH239" i="7"/>
  <c r="AH240" i="7"/>
  <c r="AK239" i="7"/>
  <c r="AK240" i="7"/>
  <c r="AE238" i="7"/>
  <c r="AC238" i="7"/>
  <c r="AI238" i="7"/>
  <c r="AF238" i="7"/>
  <c r="AN238" i="7"/>
  <c r="AL238" i="7"/>
  <c r="AE239" i="7"/>
  <c r="AE240" i="7"/>
  <c r="AK238" i="7"/>
  <c r="AL239" i="7"/>
  <c r="AL240" i="7"/>
  <c r="AM239" i="7"/>
  <c r="AM240" i="7"/>
  <c r="AD238" i="7"/>
  <c r="AD239" i="7"/>
  <c r="AD240" i="7"/>
  <c r="AG239" i="7"/>
  <c r="AG240" i="7"/>
  <c r="AG238" i="7"/>
  <c r="AI239" i="7"/>
  <c r="AI240" i="7"/>
  <c r="AJ239" i="7"/>
  <c r="AJ240" i="7"/>
  <c r="AC239" i="7"/>
  <c r="AC240" i="7"/>
  <c r="AF239" i="7"/>
  <c r="AF240" i="7"/>
  <c r="AM238" i="7"/>
  <c r="AN239" i="7"/>
  <c r="AN240" i="7"/>
  <c r="AJ238" i="7"/>
  <c r="Z240" i="6"/>
  <c r="AA240" i="6"/>
  <c r="AA241" i="6"/>
  <c r="AA242" i="6"/>
  <c r="AA243" i="6"/>
  <c r="AA244" i="6"/>
  <c r="AA245" i="6"/>
  <c r="AA246" i="6"/>
  <c r="AA247" i="6"/>
  <c r="AA248" i="6"/>
  <c r="AA249" i="6"/>
  <c r="AJ240" i="8"/>
  <c r="AK240" i="8"/>
  <c r="AK241" i="8"/>
  <c r="AK242" i="8"/>
  <c r="AK243" i="8"/>
  <c r="AK244" i="8"/>
  <c r="AK245" i="8"/>
  <c r="AK246" i="8"/>
  <c r="AK247" i="8"/>
  <c r="AK248" i="8"/>
  <c r="AK249" i="8"/>
  <c r="AP239" i="8"/>
  <c r="AP240" i="8"/>
  <c r="AW238" i="8"/>
  <c r="AS238" i="8"/>
  <c r="AT238" i="8"/>
  <c r="AN239" i="8"/>
  <c r="AN240" i="8"/>
  <c r="AV239" i="8"/>
  <c r="AV240" i="8"/>
  <c r="AP238" i="8"/>
  <c r="AX238" i="8"/>
  <c r="AR239" i="8"/>
  <c r="AR240" i="8"/>
  <c r="AW239" i="8"/>
  <c r="AW240" i="8"/>
  <c r="AM239" i="8"/>
  <c r="AM240" i="8"/>
  <c r="AM238" i="8"/>
  <c r="AN238" i="8"/>
  <c r="AO239" i="8"/>
  <c r="AO240" i="8"/>
  <c r="AU238" i="8"/>
  <c r="AX239" i="8"/>
  <c r="AX240" i="8"/>
  <c r="AV238" i="8"/>
  <c r="AU239" i="8"/>
  <c r="AU240" i="8"/>
  <c r="AQ238" i="8"/>
  <c r="AS239" i="8"/>
  <c r="AS240" i="8"/>
  <c r="AT239" i="8"/>
  <c r="AT240" i="8"/>
  <c r="AO238" i="8"/>
  <c r="AQ239" i="8"/>
  <c r="AQ240" i="8"/>
  <c r="AR238" i="8"/>
  <c r="AK250" i="8"/>
  <c r="AJ250" i="8"/>
  <c r="AC226" i="10" a="1"/>
  <c r="AK227" i="10"/>
  <c r="AK228" i="10"/>
  <c r="AL227" i="10"/>
  <c r="AL228" i="10"/>
  <c r="AC227" i="10"/>
  <c r="AN227" i="10"/>
  <c r="AN228" i="10"/>
  <c r="AE226" i="10"/>
  <c r="AM226" i="10"/>
  <c r="AC226" i="10"/>
  <c r="AD226" i="10"/>
  <c r="AK226" i="10"/>
  <c r="AH226" i="10"/>
  <c r="AE227" i="10"/>
  <c r="AE228" i="10"/>
  <c r="AL226" i="10"/>
  <c r="AJ226" i="10"/>
  <c r="AM227" i="10"/>
  <c r="AM228" i="10"/>
  <c r="AI227" i="10"/>
  <c r="AI228" i="10"/>
  <c r="AF227" i="10"/>
  <c r="AF228" i="10"/>
  <c r="AN226" i="10"/>
  <c r="AG227" i="10"/>
  <c r="AG228" i="10"/>
  <c r="AF226" i="10"/>
  <c r="AJ227" i="10"/>
  <c r="AJ228" i="10"/>
  <c r="AI226" i="10"/>
  <c r="AH227" i="10"/>
  <c r="AH228" i="10"/>
  <c r="AG226" i="10"/>
  <c r="AD227" i="10"/>
  <c r="AD228" i="10"/>
  <c r="AC228" i="10"/>
  <c r="AC239" i="10" a="1"/>
  <c r="AC240" i="10"/>
  <c r="AC241" i="10"/>
  <c r="AN240" i="10"/>
  <c r="AN241" i="10"/>
  <c r="AM240" i="10"/>
  <c r="AM241" i="10"/>
  <c r="AL240" i="10"/>
  <c r="AL241" i="10"/>
  <c r="AK240" i="10"/>
  <c r="AK241" i="10"/>
  <c r="AJ240" i="10"/>
  <c r="AJ241" i="10"/>
  <c r="AI240" i="10"/>
  <c r="AI241" i="10"/>
  <c r="AH240" i="10"/>
  <c r="AH241" i="10"/>
  <c r="AG240" i="10"/>
  <c r="AG241" i="10"/>
  <c r="AF240" i="10"/>
  <c r="AF241" i="10"/>
  <c r="AE240" i="10"/>
  <c r="AE241" i="10"/>
  <c r="AC239" i="10"/>
  <c r="AD239" i="10"/>
  <c r="AE239" i="10"/>
  <c r="AF239" i="10"/>
  <c r="AG239" i="10"/>
  <c r="AH239" i="10"/>
  <c r="AI239" i="10"/>
  <c r="AJ239" i="10"/>
  <c r="AK239" i="10"/>
  <c r="AL239" i="10"/>
  <c r="AM239" i="10"/>
  <c r="AN239" i="10"/>
  <c r="AD240" i="10"/>
  <c r="AD241" i="10"/>
  <c r="AC252" i="9" a="1"/>
  <c r="AC253" i="9"/>
  <c r="AC254" i="9"/>
  <c r="AN253" i="9"/>
  <c r="AN254" i="9"/>
  <c r="AM253" i="9"/>
  <c r="AM254" i="9"/>
  <c r="AL253" i="9"/>
  <c r="AL254" i="9"/>
  <c r="AK253" i="9"/>
  <c r="AK254" i="9"/>
  <c r="AJ253" i="9"/>
  <c r="AJ254" i="9"/>
  <c r="AI253" i="9"/>
  <c r="AI254" i="9"/>
  <c r="AH253" i="9"/>
  <c r="AH254" i="9"/>
  <c r="AG253" i="9"/>
  <c r="AG254" i="9"/>
  <c r="AF253" i="9"/>
  <c r="AF254" i="9"/>
  <c r="AE253" i="9"/>
  <c r="AE254" i="9"/>
  <c r="AC252" i="9"/>
  <c r="AD252" i="9"/>
  <c r="AE252" i="9"/>
  <c r="AF252" i="9"/>
  <c r="AG252" i="9"/>
  <c r="AH252" i="9"/>
  <c r="AI252" i="9"/>
  <c r="AJ252" i="9"/>
  <c r="AK252" i="9"/>
  <c r="AL252" i="9"/>
  <c r="AM252" i="9"/>
  <c r="AN252" i="9"/>
  <c r="AD253" i="9"/>
  <c r="AD254" i="9"/>
  <c r="AM251" i="8" a="1"/>
  <c r="AM252" i="8"/>
  <c r="AM253" i="8"/>
  <c r="AX252" i="8"/>
  <c r="AX253" i="8"/>
  <c r="AW252" i="8"/>
  <c r="AW253" i="8"/>
  <c r="AV252" i="8"/>
  <c r="AV253" i="8"/>
  <c r="AU252" i="8"/>
  <c r="AU253" i="8"/>
  <c r="AT252" i="8"/>
  <c r="AT253" i="8"/>
  <c r="AS252" i="8"/>
  <c r="AS253" i="8"/>
  <c r="AR252" i="8"/>
  <c r="AR253" i="8"/>
  <c r="AQ252" i="8"/>
  <c r="AQ253" i="8"/>
  <c r="AP252" i="8"/>
  <c r="AP253" i="8"/>
  <c r="AO252" i="8"/>
  <c r="AO253" i="8"/>
  <c r="AM251" i="8"/>
  <c r="AN251" i="8"/>
  <c r="AO251" i="8"/>
  <c r="AP251" i="8"/>
  <c r="AQ251" i="8"/>
  <c r="AR251" i="8"/>
  <c r="AS251" i="8"/>
  <c r="AT251" i="8"/>
  <c r="AU251" i="8"/>
  <c r="AV251" i="8"/>
  <c r="AW251" i="8"/>
  <c r="AX251" i="8"/>
  <c r="AN252" i="8"/>
  <c r="AN253" i="8"/>
  <c r="AC251" i="7" a="1"/>
  <c r="AC252" i="7"/>
  <c r="AC253" i="7"/>
  <c r="AN252" i="7"/>
  <c r="AN253" i="7"/>
  <c r="AM252" i="7"/>
  <c r="AM253" i="7"/>
  <c r="AL252" i="7"/>
  <c r="AL253" i="7"/>
  <c r="AK252" i="7"/>
  <c r="AK253" i="7"/>
  <c r="AJ252" i="7"/>
  <c r="AJ253" i="7"/>
  <c r="AI252" i="7"/>
  <c r="AI253" i="7"/>
  <c r="AH252" i="7"/>
  <c r="AH253" i="7"/>
  <c r="AG252" i="7"/>
  <c r="AG253" i="7"/>
  <c r="AF252" i="7"/>
  <c r="AF253" i="7"/>
  <c r="AE252" i="7"/>
  <c r="AE253" i="7"/>
  <c r="AC251" i="7"/>
  <c r="AD251" i="7"/>
  <c r="AE251" i="7"/>
  <c r="AF251" i="7"/>
  <c r="AG251" i="7"/>
  <c r="AH251" i="7"/>
  <c r="AI251" i="7"/>
  <c r="AJ251" i="7"/>
  <c r="AK251" i="7"/>
  <c r="AL251" i="7"/>
  <c r="AM251" i="7"/>
  <c r="AN251" i="7"/>
  <c r="AD252" i="7"/>
  <c r="AD253" i="7"/>
  <c r="AC251" i="6" a="1"/>
  <c r="AC252" i="6"/>
  <c r="AC253" i="6"/>
  <c r="AN252" i="6"/>
  <c r="AN253" i="6"/>
  <c r="AM252" i="6"/>
  <c r="AM253" i="6"/>
  <c r="AL252" i="6"/>
  <c r="AL253" i="6"/>
  <c r="AK252" i="6"/>
  <c r="AK253" i="6"/>
  <c r="AJ252" i="6"/>
  <c r="AJ253" i="6"/>
  <c r="AI252" i="6"/>
  <c r="AI253" i="6"/>
  <c r="AH252" i="6"/>
  <c r="AH253" i="6"/>
  <c r="AG252" i="6"/>
  <c r="AG253" i="6"/>
  <c r="AF252" i="6"/>
  <c r="AF253" i="6"/>
  <c r="AE252" i="6"/>
  <c r="AE253" i="6"/>
  <c r="AC251" i="6"/>
  <c r="AD251" i="6"/>
  <c r="AE251" i="6"/>
  <c r="AF251" i="6"/>
  <c r="AG251" i="6"/>
  <c r="AH251" i="6"/>
  <c r="AI251" i="6"/>
  <c r="AJ251" i="6"/>
  <c r="AK251" i="6"/>
  <c r="AL251" i="6"/>
  <c r="AM251" i="6"/>
  <c r="AN251" i="6"/>
  <c r="AD252" i="6"/>
  <c r="AD2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<sst xmlns="http://schemas.openxmlformats.org/spreadsheetml/2006/main" count="1577" uniqueCount="60">
  <si>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</si>
  <si>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</si>
  <si>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</si>
  <si>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</si>
  <si>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</si>
  <si>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</si>
  <si>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</si>
  <si>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</si>
  <si>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</si>
  <si>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</si>
  <si>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</si>
  <si>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</si>
  <si>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</si>
  <si>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</si>
  <si>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</si>
  <si>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</si>
  <si>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</si>
  <si>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</si>
  <si>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</si>
  <si>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</si>
  <si>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</si>
  <si>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</si>
  <si>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</si>
  <si>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</si>
  <si>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</si>
  <si>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</si>
  <si>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</si>
  <si>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</si>
  <si>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</si>
  <si>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</si>
  <si>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</si>
  <si>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</si>
  <si>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Wahoo</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</si>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</sst>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4"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0" fontId="2" fillId="0" borderId="24" xfId="0"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77"/>
  <sheetViews>
    <sheetView tabSelected="1" zoomScale="90" zoomScaleNormal="90" workbookViewId="0">
      <pane xSplit="2" ySplit="3" topLeftCell="C248" activePane="bottomRight" state="frozen"/>
      <selection pane="topRight" activeCell="C1" sqref="C1"/>
      <selection pane="bottomLeft" activeCell="A5" sqref="A5"/>
      <selection pane="bottomRight" activeCell="E274" sqref="E274"/>
    </sheetView>
  </sheetViews>
  <sheetFormatPr defaultColWidth="9.109375" defaultRowHeight="13.8" x14ac:dyDescent="0.3"/>
  <cols>
    <col min="1" max="1" width="7.33203125" style="7" customWidth="1"/>
    <col min="2" max="2" width="7" style="9" bestFit="1" customWidth="1"/>
    <col min="3" max="3" width="10" style="9" bestFit="1" customWidth="1"/>
    <col min="4" max="4" width="11" style="9" bestFit="1" customWidth="1"/>
    <col min="5" max="5" width="10" style="9" bestFit="1" customWidth="1"/>
    <col min="6" max="6" width="12" style="9" bestFit="1" customWidth="1"/>
    <col min="7" max="7" width="9.6640625" style="9" bestFit="1" customWidth="1"/>
    <col min="8" max="8" width="12" style="9" bestFit="1" customWidth="1"/>
    <col min="9" max="9" width="7.6640625" style="9" bestFit="1" customWidth="1"/>
    <col min="10" max="10" width="13.5546875" style="9" bestFit="1" customWidth="1"/>
    <col min="11" max="11" width="10" style="9" bestFit="1" customWidth="1"/>
    <col min="12" max="12" width="11" style="9" bestFit="1" customWidth="1"/>
    <col min="13" max="13" width="5.33203125" style="9" bestFit="1" customWidth="1"/>
    <col min="14" max="14" width="11" style="9" bestFit="1" customWidth="1"/>
    <col min="15" max="15" width="5.33203125" style="9" customWidth="1"/>
    <col min="16" max="16" width="10" style="9" bestFit="1" customWidth="1"/>
    <col min="17" max="17" width="8.5546875" style="9" bestFit="1" customWidth="1"/>
    <col min="18" max="18" width="11" style="9" bestFit="1" customWidth="1"/>
    <col min="19" max="19" width="8.5546875" style="9" customWidth="1"/>
    <col min="20" max="20" width="12" style="9" bestFit="1" customWidth="1"/>
    <col min="21" max="21" width="10" style="9" bestFit="1" customWidth="1"/>
    <col min="22" max="22" width="13.5546875" style="9" bestFit="1" customWidth="1"/>
    <col min="23" max="23" width="8.88671875" style="9" bestFit="1" customWidth="1"/>
    <col min="24" max="24" width="8.88671875" style="9" customWidth="1"/>
    <col min="25" max="25" width="16.88671875" style="9" bestFit="1" customWidth="1"/>
    <col min="26" max="26" width="16.88671875" style="9" customWidth="1"/>
    <col min="27" max="27" width="13.88671875" style="9" bestFit="1" customWidth="1"/>
    <col min="28" max="28" width="9.109375" style="7" customWidth="1"/>
    <col min="29" max="29" width="10.33203125" style="7" hidden="1" customWidth="1"/>
    <col min="30" max="40" width="12" style="7" hidden="1" customWidth="1"/>
    <col min="41" max="41" width="9.109375" style="7" customWidth="1"/>
    <col min="42" max="16384" width="9.109375" style="7"/>
  </cols>
  <sheetData>
    <row r="1" spans="1:43" ht="25.8" x14ac:dyDescent="0.5">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6" customFormat="1" x14ac:dyDescent="0.3">
      <c r="A2" s="127"/>
      <c r="B2" s="128"/>
      <c r="C2" s="173" t="s">
        <v>1</v>
      </c>
      <c r="D2" s="173"/>
      <c r="E2" s="173" t="s">
        <v>9</v>
      </c>
      <c r="F2" s="173"/>
      <c r="G2" s="173" t="s">
        <v>2</v>
      </c>
      <c r="H2" s="173"/>
      <c r="I2" s="173" t="s">
        <v>3</v>
      </c>
      <c r="J2" s="173"/>
      <c r="K2" s="173" t="s">
        <v>4</v>
      </c>
      <c r="L2" s="173"/>
      <c r="M2" s="173" t="s">
        <v>5</v>
      </c>
      <c r="N2" s="173"/>
      <c r="O2" s="173" t="s">
        <v>6</v>
      </c>
      <c r="P2" s="173"/>
      <c r="Q2" s="173" t="s">
        <v>7</v>
      </c>
      <c r="R2" s="173"/>
      <c r="S2" s="174" t="s">
        <v>8</v>
      </c>
      <c r="T2" s="175"/>
      <c r="U2" s="166" t="s">
        <v>10</v>
      </c>
      <c r="V2" s="167"/>
      <c r="W2" s="168" t="s">
        <v>11</v>
      </c>
      <c r="X2" s="169"/>
      <c r="Y2" s="169"/>
      <c r="Z2" s="169"/>
      <c r="AA2" s="170"/>
    </row>
    <row r="3" spans="1:43" s="27" customFormat="1" ht="14.4" thickBot="1" x14ac:dyDescent="0.3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47</v>
      </c>
      <c r="Y3" s="39" t="s">
        <v>15</v>
      </c>
      <c r="Z3" s="39" t="s">
        <v>48</v>
      </c>
      <c r="AA3" s="39" t="s">
        <v>16</v>
      </c>
    </row>
    <row r="4" spans="1:43" s="26" customFormat="1" x14ac:dyDescent="0.3">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3">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3">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3">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3">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3">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3">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3">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3">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3">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3">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3">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4.4" thickBot="1" x14ac:dyDescent="0.3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3">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3">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3">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3">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3">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3">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3">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3">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3">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3">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3">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3">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4.4" thickBot="1" x14ac:dyDescent="0.3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3">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3">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3">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3">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3">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3">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3">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3">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3">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3">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3">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3">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4.4" thickBot="1" x14ac:dyDescent="0.3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3">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3">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3">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3">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3">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3">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3">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3">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3">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3">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3">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3">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4.4" thickBot="1" x14ac:dyDescent="0.3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3">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3">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3">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3">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3">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3">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3">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3">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3">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3">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3">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3">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4.4" thickBot="1" x14ac:dyDescent="0.3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3">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3">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3">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3">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3">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3">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3">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3">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3">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3">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3">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3">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4.4" thickBot="1" x14ac:dyDescent="0.3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3">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3">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3">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3">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3">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3">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3">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3">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3">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3">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3">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3">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4.4" thickBot="1" x14ac:dyDescent="0.3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3">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3">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3">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3">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3">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3">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3">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3">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3">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3">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3">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3">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4.4" thickBot="1" x14ac:dyDescent="0.3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3">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3">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3">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3">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3">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3">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3">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3">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3">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3">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3">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3">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4.4" thickBot="1" x14ac:dyDescent="0.3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3">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3">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3">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3">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3">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3">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3">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3">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3">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3">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3">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3">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4.4" thickBot="1" x14ac:dyDescent="0.3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3">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3">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3">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3">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3">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3">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3">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3">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3">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3">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3">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3">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4.4" thickBot="1" x14ac:dyDescent="0.3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3">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3">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3">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3">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3">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3">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3">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3">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3">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3">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3">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3">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4.4" thickBot="1" x14ac:dyDescent="0.3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3">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3">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3">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3">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3">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3">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3">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3">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3">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3">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3">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3">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4.4" thickBot="1" x14ac:dyDescent="0.3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3">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3">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3">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3">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3">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3">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3">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3">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3">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3">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3">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3">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4.4" thickBot="1" x14ac:dyDescent="0.3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3">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3">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3">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3">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3">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3">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3">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3">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3">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3">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3">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3">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4.4" thickBot="1" x14ac:dyDescent="0.3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3">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3">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3">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3">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3">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3">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3">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3">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3">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3">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3">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3">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4.4" thickBot="1" x14ac:dyDescent="0.3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3">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3">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3">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3">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3">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3">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3">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3">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3">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3">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3">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3">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4.4" thickBot="1" x14ac:dyDescent="0.3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3">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3">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3">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3">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3">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3">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3">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3">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3">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3">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3">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3">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4.4" thickBot="1" x14ac:dyDescent="0.3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3">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3">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3">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3">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3">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3">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3">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3">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3">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3">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3">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3">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4.4" thickBot="1" x14ac:dyDescent="0.3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3">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178</v>
      </c>
      <c r="AE251" s="26">
        <v>290</v>
      </c>
      <c r="AF251" s="26">
        <v>0</v>
      </c>
      <c r="AG251" s="26">
        <v>0</v>
      </c>
      <c r="AH251" s="26">
        <v>0</v>
      </c>
      <c r="AI251" s="26">
        <v>0</v>
      </c>
      <c r="AJ251" s="26">
        <v>0</v>
      </c>
      <c r="AK251" s="26">
        <v>0</v>
      </c>
      <c r="AL251" s="26">
        <v>0</v>
      </c>
      <c r="AM251" s="26">
        <v>0</v>
      </c>
      <c r="AN251" s="26">
        <v>0</v>
      </c>
    </row>
    <row r="252" spans="1:40" x14ac:dyDescent="0.3">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87</v>
      </c>
      <c r="H252" s="45">
        <f>'Single-Family'!H252+'Multi-Family'!K252+'Non-Residential - New Const'!H253</f>
        <v>36494609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1010000</v>
      </c>
      <c r="U252" s="21">
        <f t="shared" ref="U252:U262" si="97">E252+S252+Q252+O252+M252+K252+I252+G252+C252</f>
        <v>178</v>
      </c>
      <c r="V252" s="22">
        <f t="shared" ref="V252:V262" si="98">F252+T252+R252+P252+N252+L252+J252+H252+D252</f>
        <v>86921777.390000001</v>
      </c>
      <c r="W252" s="19">
        <f>U252-Total!U239</f>
        <v>-104</v>
      </c>
      <c r="X252" s="13">
        <f>W252/Total!U239</f>
        <v>-0.36879432624113473</v>
      </c>
      <c r="Y252" s="12">
        <f>V252-Total!V239</f>
        <v>-18897054.289999992</v>
      </c>
      <c r="Z252" s="13">
        <f>Y252/Total!V239</f>
        <v>-0.17857931324686491</v>
      </c>
      <c r="AA252" s="12">
        <f>AA251+Y252</f>
        <v>-8638081.7599999905</v>
      </c>
      <c r="AC252" s="26">
        <v>106117518.51000001</v>
      </c>
      <c r="AD252" s="26">
        <v>86921777.390000001</v>
      </c>
      <c r="AE252" s="26">
        <v>145449708.48000002</v>
      </c>
      <c r="AF252" s="26">
        <v>0</v>
      </c>
      <c r="AG252" s="26">
        <v>0</v>
      </c>
      <c r="AH252" s="26">
        <v>0</v>
      </c>
      <c r="AI252" s="26">
        <v>0</v>
      </c>
      <c r="AJ252" s="26">
        <v>0</v>
      </c>
      <c r="AK252" s="26">
        <v>0</v>
      </c>
      <c r="AL252" s="26">
        <v>0</v>
      </c>
      <c r="AM252" s="26">
        <v>0</v>
      </c>
      <c r="AN252" s="26">
        <v>0</v>
      </c>
    </row>
    <row r="253" spans="1:40" x14ac:dyDescent="0.3">
      <c r="A253" s="26" t="s">
        <v>19</v>
      </c>
      <c r="B253" s="139">
        <v>2023</v>
      </c>
      <c r="C253" s="45">
        <f>'Single-Family'!C253+'Multi-Family'!C253+'Non-Residential - New Const'!C254</f>
        <v>6</v>
      </c>
      <c r="D253" s="45">
        <f>'Single-Family'!D253+'Multi-Family'!E253+'Non-Residential - New Const'!D254</f>
        <v>1263793</v>
      </c>
      <c r="E253" s="45">
        <f>'Single-Family'!E253+'Multi-Family'!F253+'Non-Residential - New Const'!E254</f>
        <v>17</v>
      </c>
      <c r="F253" s="45">
        <f>'Single-Family'!F253+'Multi-Family'!H253+'Non-Residential - New Const'!F254</f>
        <v>14219950</v>
      </c>
      <c r="G253" s="45">
        <f>'Single-Family'!G253+'Multi-Family'!I253+'Non-Residential - New Const'!G254</f>
        <v>167</v>
      </c>
      <c r="H253" s="45">
        <f>'Single-Family'!H253+'Multi-Family'!K253+'Non-Residential - New Const'!H254</f>
        <v>42872349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290</v>
      </c>
      <c r="V253" s="22">
        <f t="shared" si="98"/>
        <v>145449708.48000002</v>
      </c>
      <c r="W253" s="19">
        <f>U253-Total!U240</f>
        <v>-96</v>
      </c>
      <c r="X253" s="13">
        <f>W253/Total!U240</f>
        <v>-0.24870466321243523</v>
      </c>
      <c r="Y253" s="12">
        <f>V253-Total!V240</f>
        <v>-14379494.839999974</v>
      </c>
      <c r="Z253" s="13">
        <f>Y253/Total!V240</f>
        <v>-8.9967881596770855E-2</v>
      </c>
      <c r="AA253" s="12">
        <f t="shared" ref="AA253:AA261" si="99">AA252+Y253</f>
        <v>-23017576.599999964</v>
      </c>
      <c r="AC253" s="26">
        <f>AC252/$AC$137</f>
        <v>106.11751851000001</v>
      </c>
      <c r="AD253" s="26">
        <f t="shared" ref="AD253:AN253" si="100">AD252/$AC$137</f>
        <v>86.921777390000003</v>
      </c>
      <c r="AE253" s="26">
        <f t="shared" si="100"/>
        <v>145.44970848000003</v>
      </c>
      <c r="AF253" s="26">
        <f t="shared" si="100"/>
        <v>0</v>
      </c>
      <c r="AG253" s="26">
        <f t="shared" si="100"/>
        <v>0</v>
      </c>
      <c r="AH253" s="26">
        <f t="shared" si="100"/>
        <v>0</v>
      </c>
      <c r="AI253" s="26">
        <f t="shared" si="100"/>
        <v>0</v>
      </c>
      <c r="AJ253" s="26">
        <f t="shared" si="100"/>
        <v>0</v>
      </c>
      <c r="AK253" s="26">
        <f t="shared" si="100"/>
        <v>0</v>
      </c>
      <c r="AL253" s="26">
        <f t="shared" si="100"/>
        <v>0</v>
      </c>
      <c r="AM253" s="26">
        <f t="shared" si="100"/>
        <v>0</v>
      </c>
      <c r="AN253" s="26">
        <f t="shared" si="100"/>
        <v>0</v>
      </c>
    </row>
    <row r="254" spans="1:40" x14ac:dyDescent="0.3">
      <c r="A254" s="26" t="s">
        <v>20</v>
      </c>
      <c r="B254" s="139">
        <v>2023</v>
      </c>
      <c r="C254" s="45">
        <f>'Single-Family'!C254+'Multi-Family'!C254+'Non-Residential - New Const'!C255</f>
        <v>0</v>
      </c>
      <c r="D254" s="45">
        <f>'Single-Family'!D254+'Multi-Family'!E254+'Non-Residential - New Const'!D255</f>
        <v>0</v>
      </c>
      <c r="E254" s="163">
        <f>'Single-Family'!E254+'Multi-Family'!F254+'Non-Residential - New Const'!E255</f>
        <v>0</v>
      </c>
      <c r="F254" s="163">
        <f>'Single-Family'!F254+'Multi-Family'!H254+'Non-Residential - New Const'!F255</f>
        <v>0</v>
      </c>
      <c r="G254" s="45">
        <f>'Single-Family'!G254+'Multi-Family'!I254+'Non-Residential - New Const'!G255</f>
        <v>0</v>
      </c>
      <c r="H254" s="45">
        <f>'Single-Family'!H254+'Multi-Family'!K254+'Non-Residential - New Const'!H255</f>
        <v>0</v>
      </c>
      <c r="I254" s="45">
        <f>'Single-Family'!I254+'Multi-Family'!L254+'Non-Residential - New Const'!I255</f>
        <v>0</v>
      </c>
      <c r="J254" s="45">
        <f>'Single-Family'!J254+'Multi-Family'!N254+'Non-Residential - New Const'!J255</f>
        <v>0</v>
      </c>
      <c r="K254" s="45">
        <f>'Single-Family'!K254+'Multi-Family'!O254+'Non-Residential - New Const'!K255</f>
        <v>0</v>
      </c>
      <c r="L254" s="45">
        <f>'Single-Family'!L254+'Multi-Family'!Q254+'Non-Residential - New Const'!L255</f>
        <v>0</v>
      </c>
      <c r="M254" s="45">
        <f>'Single-Family'!M254+'Multi-Family'!R254+'Non-Residential - New Const'!M255</f>
        <v>0</v>
      </c>
      <c r="N254" s="45">
        <f>'Single-Family'!N254+'Multi-Family'!T254+'Non-Residential - New Const'!N255</f>
        <v>0</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0</v>
      </c>
      <c r="T254" s="45">
        <f>'Single-Family'!T254+'Multi-Family'!AC254+'Non-Residential - New Const'!T255</f>
        <v>0</v>
      </c>
      <c r="U254" s="21">
        <f t="shared" si="97"/>
        <v>0</v>
      </c>
      <c r="V254" s="22">
        <f t="shared" si="98"/>
        <v>0</v>
      </c>
      <c r="W254" s="19">
        <f>U254-Total!U241</f>
        <v>-368</v>
      </c>
      <c r="X254" s="13">
        <f>W254/Total!U241</f>
        <v>-1</v>
      </c>
      <c r="Y254" s="12">
        <f>V254-Total!V241</f>
        <v>-193510909.47</v>
      </c>
      <c r="Z254" s="13">
        <f>Y254/Total!V241</f>
        <v>-1</v>
      </c>
      <c r="AA254" s="12">
        <f t="shared" si="99"/>
        <v>-216528486.06999996</v>
      </c>
    </row>
    <row r="255" spans="1:40" x14ac:dyDescent="0.3">
      <c r="A255" s="26" t="s">
        <v>21</v>
      </c>
      <c r="B255" s="139">
        <v>2023</v>
      </c>
      <c r="C255" s="45">
        <f>'Single-Family'!C255+'Multi-Family'!C255+'Non-Residential - New Const'!C256</f>
        <v>0</v>
      </c>
      <c r="D255" s="45">
        <f>'Single-Family'!D255+'Multi-Family'!E255+'Non-Residential - New Const'!D256</f>
        <v>0</v>
      </c>
      <c r="E255" s="163">
        <f>'Single-Family'!E255+'Multi-Family'!F255+'Non-Residential - New Const'!E256</f>
        <v>0</v>
      </c>
      <c r="F255" s="163">
        <f>'Single-Family'!F255+'Multi-Family'!H255+'Non-Residential - New Const'!F256</f>
        <v>0</v>
      </c>
      <c r="G255" s="45">
        <f>'Single-Family'!G255+'Multi-Family'!I255+'Non-Residential - New Const'!G256</f>
        <v>0</v>
      </c>
      <c r="H255" s="45">
        <f>'Single-Family'!H255+'Multi-Family'!K255+'Non-Residential - New Const'!H256</f>
        <v>0</v>
      </c>
      <c r="I255" s="45">
        <f>'Single-Family'!I255+'Multi-Family'!L255+'Non-Residential - New Const'!I256</f>
        <v>0</v>
      </c>
      <c r="J255" s="45">
        <f>'Single-Family'!J255+'Multi-Family'!N255+'Non-Residential - New Const'!J256</f>
        <v>0</v>
      </c>
      <c r="K255" s="45">
        <f>'Single-Family'!K255+'Multi-Family'!O255+'Non-Residential - New Const'!K256</f>
        <v>0</v>
      </c>
      <c r="L255" s="45">
        <f>'Single-Family'!L255+'Multi-Family'!Q255+'Non-Residential - New Const'!L256</f>
        <v>0</v>
      </c>
      <c r="M255" s="45">
        <f>'Single-Family'!M255+'Multi-Family'!R255+'Non-Residential - New Const'!M256</f>
        <v>0</v>
      </c>
      <c r="N255" s="45">
        <f>'Single-Family'!N255+'Multi-Family'!T255+'Non-Residential - New Const'!N256</f>
        <v>0</v>
      </c>
      <c r="O255" s="45">
        <f>'Single-Family'!O255+'Multi-Family'!U255+'Non-Residential - New Const'!O256</f>
        <v>0</v>
      </c>
      <c r="P255" s="45">
        <f>'Single-Family'!P255+'Multi-Family'!W255+'Non-Residential - New Const'!P256</f>
        <v>0</v>
      </c>
      <c r="Q255" s="45">
        <f>'Single-Family'!Q255+'Multi-Family'!X255+'Non-Residential - New Const'!Q256</f>
        <v>0</v>
      </c>
      <c r="R255" s="45">
        <f>'Single-Family'!R255+'Multi-Family'!Z255+'Non-Residential - New Const'!R256</f>
        <v>0</v>
      </c>
      <c r="S255" s="45">
        <f>'Single-Family'!S255+'Multi-Family'!AA255+'Non-Residential - New Const'!S256</f>
        <v>0</v>
      </c>
      <c r="T255" s="45">
        <f>'Single-Family'!T255+'Multi-Family'!AC255+'Non-Residential - New Const'!T256</f>
        <v>0</v>
      </c>
      <c r="U255" s="21">
        <f t="shared" si="97"/>
        <v>0</v>
      </c>
      <c r="V255" s="22">
        <f t="shared" si="98"/>
        <v>0</v>
      </c>
      <c r="W255" s="19">
        <f>U255-Total!U242</f>
        <v>-268</v>
      </c>
      <c r="X255" s="13">
        <f>W255/Total!U242</f>
        <v>-1</v>
      </c>
      <c r="Y255" s="12">
        <f>V255-Total!V242</f>
        <v>-117177381.41</v>
      </c>
      <c r="Z255" s="13">
        <f>Y255/Total!V242</f>
        <v>-1</v>
      </c>
      <c r="AA255" s="12">
        <f t="shared" si="99"/>
        <v>-333705867.47999996</v>
      </c>
    </row>
    <row r="256" spans="1:40" x14ac:dyDescent="0.3">
      <c r="A256" s="26" t="s">
        <v>22</v>
      </c>
      <c r="B256" s="139">
        <v>2023</v>
      </c>
      <c r="C256" s="45">
        <f>'Single-Family'!C256+'Multi-Family'!C256+'Non-Residential - New Const'!C257</f>
        <v>0</v>
      </c>
      <c r="D256" s="45">
        <f>'Single-Family'!D256+'Multi-Family'!E256+'Non-Residential - New Const'!D257</f>
        <v>0</v>
      </c>
      <c r="E256" s="163">
        <f>'Single-Family'!E256+'Multi-Family'!F256+'Non-Residential - New Const'!E257</f>
        <v>0</v>
      </c>
      <c r="F256" s="163">
        <f>'Single-Family'!F256+'Multi-Family'!H256+'Non-Residential - New Const'!F257</f>
        <v>0</v>
      </c>
      <c r="G256" s="45">
        <f>'Single-Family'!G256+'Multi-Family'!I256+'Non-Residential - New Const'!G257</f>
        <v>0</v>
      </c>
      <c r="H256" s="45">
        <f>'Single-Family'!H256+'Multi-Family'!K256+'Non-Residential - New Const'!H257</f>
        <v>0</v>
      </c>
      <c r="I256" s="45">
        <f>'Single-Family'!I256+'Multi-Family'!L256+'Non-Residential - New Const'!I257</f>
        <v>0</v>
      </c>
      <c r="J256" s="45">
        <f>'Single-Family'!J256+'Multi-Family'!N256+'Non-Residential - New Const'!J257</f>
        <v>0</v>
      </c>
      <c r="K256" s="45">
        <f>'Single-Family'!K256+'Multi-Family'!O256+'Non-Residential - New Const'!K257</f>
        <v>0</v>
      </c>
      <c r="L256" s="45">
        <f>'Single-Family'!L256+'Multi-Family'!Q256+'Non-Residential - New Const'!L257</f>
        <v>0</v>
      </c>
      <c r="M256" s="45">
        <f>'Single-Family'!M256+'Multi-Family'!R256+'Non-Residential - New Const'!M257</f>
        <v>0</v>
      </c>
      <c r="N256" s="45">
        <f>'Single-Family'!N256+'Multi-Family'!T256+'Non-Residential - New Const'!N257</f>
        <v>0</v>
      </c>
      <c r="O256" s="45">
        <f>'Single-Family'!O256+'Multi-Family'!U256+'Non-Residential - New Const'!O257</f>
        <v>0</v>
      </c>
      <c r="P256" s="45">
        <f>'Single-Family'!P256+'Multi-Family'!W256+'Non-Residential - New Const'!P257</f>
        <v>0</v>
      </c>
      <c r="Q256" s="45">
        <f>'Single-Family'!Q256+'Multi-Family'!X256+'Non-Residential - New Const'!Q257</f>
        <v>0</v>
      </c>
      <c r="R256" s="45">
        <f>'Single-Family'!R256+'Multi-Family'!Z256+'Non-Residential - New Const'!R257</f>
        <v>0</v>
      </c>
      <c r="S256" s="45">
        <f>'Single-Family'!S256+'Multi-Family'!AA256+'Non-Residential - New Const'!S257</f>
        <v>0</v>
      </c>
      <c r="T256" s="45">
        <f>'Single-Family'!T256+'Multi-Family'!AC256+'Non-Residential - New Const'!T257</f>
        <v>0</v>
      </c>
      <c r="U256" s="21">
        <f t="shared" si="97"/>
        <v>0</v>
      </c>
      <c r="V256" s="22">
        <f t="shared" si="98"/>
        <v>0</v>
      </c>
      <c r="W256" s="19">
        <f>U256-Total!U243</f>
        <v>-289</v>
      </c>
      <c r="X256" s="13">
        <f>W256/Total!U243</f>
        <v>-1</v>
      </c>
      <c r="Y256" s="12">
        <f>V256-Total!V243</f>
        <v>-103340151.21999998</v>
      </c>
      <c r="Z256" s="13">
        <f>Y256/Total!V243</f>
        <v>-1</v>
      </c>
      <c r="AA256" s="12">
        <f t="shared" si="99"/>
        <v>-437046018.69999993</v>
      </c>
    </row>
    <row r="257" spans="1:27" x14ac:dyDescent="0.3">
      <c r="A257" s="26" t="s">
        <v>23</v>
      </c>
      <c r="B257" s="139">
        <v>2023</v>
      </c>
      <c r="C257" s="45">
        <f>'Single-Family'!C257+'Multi-Family'!C257+'Non-Residential - New Const'!C258</f>
        <v>0</v>
      </c>
      <c r="D257" s="45">
        <f>'Single-Family'!D257+'Multi-Family'!E257+'Non-Residential - New Const'!D258</f>
        <v>0</v>
      </c>
      <c r="E257" s="163">
        <f>'Single-Family'!E257+'Multi-Family'!F257+'Non-Residential - New Const'!E258</f>
        <v>0</v>
      </c>
      <c r="F257" s="163">
        <f>'Single-Family'!F257+'Multi-Family'!H257+'Non-Residential - New Const'!F258</f>
        <v>0</v>
      </c>
      <c r="G257" s="45">
        <f>'Single-Family'!G257+'Multi-Family'!I257+'Non-Residential - New Const'!G258</f>
        <v>0</v>
      </c>
      <c r="H257" s="45">
        <f>'Single-Family'!H257+'Multi-Family'!K257+'Non-Residential - New Const'!H258</f>
        <v>0</v>
      </c>
      <c r="I257" s="45">
        <f>'Single-Family'!I257+'Multi-Family'!L257+'Non-Residential - New Const'!I258</f>
        <v>0</v>
      </c>
      <c r="J257" s="45">
        <f>'Single-Family'!J257+'Multi-Family'!N257+'Non-Residential - New Const'!J258</f>
        <v>0</v>
      </c>
      <c r="K257" s="45">
        <f>'Single-Family'!K257+'Multi-Family'!O257+'Non-Residential - New Const'!K258</f>
        <v>0</v>
      </c>
      <c r="L257" s="45">
        <f>'Single-Family'!L257+'Multi-Family'!Q257+'Non-Residential - New Const'!L258</f>
        <v>0</v>
      </c>
      <c r="M257" s="45">
        <f>'Single-Family'!M257+'Multi-Family'!R257+'Non-Residential - New Const'!M258</f>
        <v>0</v>
      </c>
      <c r="N257" s="45">
        <f>'Single-Family'!N257+'Multi-Family'!T257+'Non-Residential - New Const'!N258</f>
        <v>0</v>
      </c>
      <c r="O257" s="45">
        <f>'Single-Family'!O257+'Multi-Family'!U257+'Non-Residential - New Const'!O258</f>
        <v>0</v>
      </c>
      <c r="P257" s="45">
        <f>'Single-Family'!P257+'Multi-Family'!W257+'Non-Residential - New Const'!P258</f>
        <v>0</v>
      </c>
      <c r="Q257" s="45">
        <f>'Single-Family'!Q257+'Multi-Family'!X257+'Non-Residential - New Const'!Q258</f>
        <v>0</v>
      </c>
      <c r="R257" s="45">
        <f>'Single-Family'!R257+'Multi-Family'!Z257+'Non-Residential - New Const'!R258</f>
        <v>0</v>
      </c>
      <c r="S257" s="45">
        <f>'Single-Family'!S257+'Multi-Family'!AA257+'Non-Residential - New Const'!S258</f>
        <v>0</v>
      </c>
      <c r="T257" s="45">
        <f>'Single-Family'!T257+'Multi-Family'!AC257+'Non-Residential - New Const'!T258</f>
        <v>0</v>
      </c>
      <c r="U257" s="21">
        <f t="shared" si="97"/>
        <v>0</v>
      </c>
      <c r="V257" s="22">
        <f t="shared" si="98"/>
        <v>0</v>
      </c>
      <c r="W257" s="19">
        <f>U257-Total!U244</f>
        <v>-246</v>
      </c>
      <c r="X257" s="13">
        <f>W257/Total!U244</f>
        <v>-1</v>
      </c>
      <c r="Y257" s="12">
        <f>V257-Total!V244</f>
        <v>-174201572.50999999</v>
      </c>
      <c r="Z257" s="13">
        <f>Y257/Total!V244</f>
        <v>-1</v>
      </c>
      <c r="AA257" s="12">
        <f t="shared" si="99"/>
        <v>-611247591.20999992</v>
      </c>
    </row>
    <row r="258" spans="1:27" x14ac:dyDescent="0.3">
      <c r="A258" s="26" t="s">
        <v>24</v>
      </c>
      <c r="B258" s="139">
        <v>2023</v>
      </c>
      <c r="C258" s="45">
        <f>'Single-Family'!C258+'Multi-Family'!C258+'Non-Residential - New Const'!C259</f>
        <v>0</v>
      </c>
      <c r="D258" s="45">
        <f>'Single-Family'!D258+'Multi-Family'!E258+'Non-Residential - New Const'!D259</f>
        <v>0</v>
      </c>
      <c r="E258" s="163">
        <f>'Single-Family'!E258+'Multi-Family'!F258+'Non-Residential - New Const'!E259</f>
        <v>0</v>
      </c>
      <c r="F258" s="163">
        <f>'Single-Family'!F258+'Multi-Family'!H258+'Non-Residential - New Const'!F259</f>
        <v>0</v>
      </c>
      <c r="G258" s="45">
        <f>'Single-Family'!G258+'Multi-Family'!I258+'Non-Residential - New Const'!G259</f>
        <v>0</v>
      </c>
      <c r="H258" s="45">
        <f>'Single-Family'!H258+'Multi-Family'!K258+'Non-Residential - New Const'!H259</f>
        <v>0</v>
      </c>
      <c r="I258" s="45">
        <f>'Single-Family'!I258+'Multi-Family'!L258+'Non-Residential - New Const'!I259</f>
        <v>0</v>
      </c>
      <c r="J258" s="45">
        <f>'Single-Family'!J258+'Multi-Family'!N258+'Non-Residential - New Const'!J259</f>
        <v>0</v>
      </c>
      <c r="K258" s="45">
        <f>'Single-Family'!K258+'Multi-Family'!O258+'Non-Residential - New Const'!K259</f>
        <v>0</v>
      </c>
      <c r="L258" s="45">
        <f>'Single-Family'!L258+'Multi-Family'!Q258+'Non-Residential - New Const'!L259</f>
        <v>0</v>
      </c>
      <c r="M258" s="45">
        <f>'Single-Family'!M258+'Multi-Family'!R258+'Non-Residential - New Const'!M259</f>
        <v>0</v>
      </c>
      <c r="N258" s="45">
        <f>'Single-Family'!N258+'Multi-Family'!T258+'Non-Residential - New Const'!N259</f>
        <v>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0</v>
      </c>
      <c r="T258" s="45">
        <f>'Single-Family'!T258+'Multi-Family'!AC258+'Non-Residential - New Const'!T259</f>
        <v>0</v>
      </c>
      <c r="U258" s="21">
        <f t="shared" si="97"/>
        <v>0</v>
      </c>
      <c r="V258" s="22">
        <f t="shared" si="98"/>
        <v>0</v>
      </c>
      <c r="W258" s="19">
        <f>U258-Total!U245</f>
        <v>-263</v>
      </c>
      <c r="X258" s="13">
        <f>W258/Total!U245</f>
        <v>-1</v>
      </c>
      <c r="Y258" s="12">
        <f>V258-Total!V245</f>
        <v>-152770593.84</v>
      </c>
      <c r="Z258" s="13">
        <f>Y258/Total!V245</f>
        <v>-1</v>
      </c>
      <c r="AA258" s="12">
        <f t="shared" si="99"/>
        <v>-764018185.04999995</v>
      </c>
    </row>
    <row r="259" spans="1:27" x14ac:dyDescent="0.3">
      <c r="A259" s="26" t="s">
        <v>25</v>
      </c>
      <c r="B259" s="139">
        <v>2023</v>
      </c>
      <c r="C259" s="45">
        <f>'Single-Family'!C259+'Multi-Family'!C259+'Non-Residential - New Const'!C260</f>
        <v>0</v>
      </c>
      <c r="D259" s="45">
        <f>'Single-Family'!D259+'Multi-Family'!E259+'Non-Residential - New Const'!D260</f>
        <v>0</v>
      </c>
      <c r="E259" s="163">
        <f>'Single-Family'!E259+'Multi-Family'!F259+'Non-Residential - New Const'!E260</f>
        <v>0</v>
      </c>
      <c r="F259" s="163">
        <f>'Single-Family'!F259+'Multi-Family'!H259+'Non-Residential - New Const'!F260</f>
        <v>0</v>
      </c>
      <c r="G259" s="45">
        <f>'Single-Family'!G259+'Multi-Family'!I259+'Non-Residential - New Const'!G260</f>
        <v>0</v>
      </c>
      <c r="H259" s="45">
        <f>'Single-Family'!H259+'Multi-Family'!K259+'Non-Residential - New Const'!H260</f>
        <v>0</v>
      </c>
      <c r="I259" s="45">
        <f>'Single-Family'!I259+'Multi-Family'!L259+'Non-Residential - New Const'!I260</f>
        <v>0</v>
      </c>
      <c r="J259" s="45">
        <f>'Single-Family'!J259+'Multi-Family'!N259+'Non-Residential - New Const'!J260</f>
        <v>0</v>
      </c>
      <c r="K259" s="45">
        <f>'Single-Family'!K259+'Multi-Family'!O259+'Non-Residential - New Const'!K260</f>
        <v>0</v>
      </c>
      <c r="L259" s="45">
        <f>'Single-Family'!L259+'Multi-Family'!Q259+'Non-Residential - New Const'!L260</f>
        <v>0</v>
      </c>
      <c r="M259" s="45">
        <f>'Single-Family'!M259+'Multi-Family'!R259+'Non-Residential - New Const'!M260</f>
        <v>0</v>
      </c>
      <c r="N259" s="45">
        <f>'Single-Family'!N259+'Multi-Family'!T259+'Non-Residential - New Const'!N260</f>
        <v>0</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0</v>
      </c>
      <c r="T259" s="45">
        <f>'Single-Family'!T259+'Multi-Family'!AC259+'Non-Residential - New Const'!T260</f>
        <v>0</v>
      </c>
      <c r="U259" s="21">
        <f t="shared" si="97"/>
        <v>0</v>
      </c>
      <c r="V259" s="22">
        <f t="shared" si="98"/>
        <v>0</v>
      </c>
      <c r="W259" s="19">
        <f>U259-Total!U246</f>
        <v>-239</v>
      </c>
      <c r="X259" s="13">
        <f>W259/Total!U246</f>
        <v>-1</v>
      </c>
      <c r="Y259" s="12">
        <f>V259-Total!V246</f>
        <v>-109983152.27000001</v>
      </c>
      <c r="Z259" s="13">
        <f>Y259/Total!V246</f>
        <v>-1</v>
      </c>
      <c r="AA259" s="12">
        <f t="shared" si="99"/>
        <v>-874001337.31999993</v>
      </c>
    </row>
    <row r="260" spans="1:27" x14ac:dyDescent="0.3">
      <c r="A260" s="26" t="s">
        <v>26</v>
      </c>
      <c r="B260" s="139">
        <v>2023</v>
      </c>
      <c r="C260" s="45">
        <f>'Single-Family'!C260+'Multi-Family'!C260+'Non-Residential - New Const'!C261</f>
        <v>0</v>
      </c>
      <c r="D260" s="45">
        <f>'Single-Family'!D260+'Multi-Family'!E260+'Non-Residential - New Const'!D261</f>
        <v>0</v>
      </c>
      <c r="E260" s="45">
        <f>'Single-Family'!E260+'Multi-Family'!F260+'Non-Residential - New Const'!E261</f>
        <v>0</v>
      </c>
      <c r="F260" s="45">
        <f>'Single-Family'!F260+'Multi-Family'!H260+'Non-Residential - New Const'!F261</f>
        <v>0</v>
      </c>
      <c r="G260" s="45">
        <f>'Single-Family'!G260+'Multi-Family'!I260+'Non-Residential - New Const'!G261</f>
        <v>0</v>
      </c>
      <c r="H260" s="45">
        <f>'Single-Family'!H260+'Multi-Family'!K260+'Non-Residential - New Const'!H261</f>
        <v>0</v>
      </c>
      <c r="I260" s="45">
        <f>'Single-Family'!I260+'Multi-Family'!L260+'Non-Residential - New Const'!I261</f>
        <v>0</v>
      </c>
      <c r="J260" s="45">
        <f>'Single-Family'!J260+'Multi-Family'!N260+'Non-Residential - New Const'!J261</f>
        <v>0</v>
      </c>
      <c r="K260" s="45">
        <f>'Single-Family'!K260+'Multi-Family'!O260+'Non-Residential - New Const'!K261</f>
        <v>0</v>
      </c>
      <c r="L260" s="45">
        <f>'Single-Family'!L260+'Multi-Family'!Q260+'Non-Residential - New Const'!L261</f>
        <v>0</v>
      </c>
      <c r="M260" s="45">
        <f>'Single-Family'!M260+'Multi-Family'!R260+'Non-Residential - New Const'!M261</f>
        <v>0</v>
      </c>
      <c r="N260" s="45">
        <f>'Single-Family'!N260+'Multi-Family'!T260+'Non-Residential - New Const'!N261</f>
        <v>0</v>
      </c>
      <c r="O260" s="45">
        <f>'Single-Family'!O260+'Multi-Family'!U260+'Non-Residential - New Const'!O261</f>
        <v>0</v>
      </c>
      <c r="P260" s="45">
        <f>'Single-Family'!P260+'Multi-Family'!W260+'Non-Residential - New Const'!P261</f>
        <v>0</v>
      </c>
      <c r="Q260" s="45">
        <f>'Single-Family'!Q260+'Multi-Family'!X260+'Non-Residential - New Const'!Q261</f>
        <v>0</v>
      </c>
      <c r="R260" s="45">
        <f>'Single-Family'!R260+'Multi-Family'!Z260+'Non-Residential - New Const'!R261</f>
        <v>0</v>
      </c>
      <c r="S260" s="45">
        <f>'Single-Family'!S260+'Multi-Family'!AA260+'Non-Residential - New Const'!S261</f>
        <v>0</v>
      </c>
      <c r="T260" s="45">
        <f>'Single-Family'!T260+'Multi-Family'!AC260+'Non-Residential - New Const'!T261</f>
        <v>0</v>
      </c>
      <c r="U260" s="21">
        <f t="shared" si="97"/>
        <v>0</v>
      </c>
      <c r="V260" s="22">
        <f t="shared" si="98"/>
        <v>0</v>
      </c>
      <c r="W260" s="19">
        <f>U260-Total!U247</f>
        <v>-276</v>
      </c>
      <c r="X260" s="13">
        <f>W260/Total!U247</f>
        <v>-1</v>
      </c>
      <c r="Y260" s="12">
        <f>V260-Total!V247</f>
        <v>-383974956.67000002</v>
      </c>
      <c r="Z260" s="13">
        <f>Y260/Total!V247</f>
        <v>-1</v>
      </c>
      <c r="AA260" s="12">
        <f t="shared" si="99"/>
        <v>-1257976293.99</v>
      </c>
    </row>
    <row r="261" spans="1:27" x14ac:dyDescent="0.3">
      <c r="A261" s="26" t="s">
        <v>27</v>
      </c>
      <c r="B261" s="139">
        <v>2023</v>
      </c>
      <c r="C261" s="45">
        <f>'Single-Family'!C261+'Multi-Family'!C261+'Non-Residential - New Const'!C262</f>
        <v>0</v>
      </c>
      <c r="D261" s="45">
        <f>'Single-Family'!D261+'Multi-Family'!E261+'Non-Residential - New Const'!D262</f>
        <v>0</v>
      </c>
      <c r="E261" s="45">
        <f>'Single-Family'!E261+'Multi-Family'!F261+'Non-Residential - New Const'!E262</f>
        <v>0</v>
      </c>
      <c r="F261" s="45">
        <f>'Single-Family'!F261+'Multi-Family'!H261+'Non-Residential - New Const'!F262</f>
        <v>0</v>
      </c>
      <c r="G261" s="45">
        <f>'Single-Family'!G261+'Multi-Family'!I261+'Non-Residential - New Const'!G262</f>
        <v>0</v>
      </c>
      <c r="H261" s="45">
        <f>'Single-Family'!H261+'Multi-Family'!K261+'Non-Residential - New Const'!H262</f>
        <v>0</v>
      </c>
      <c r="I261" s="45">
        <f>'Single-Family'!I261+'Multi-Family'!L261+'Non-Residential - New Const'!I262</f>
        <v>0</v>
      </c>
      <c r="J261" s="45">
        <f>'Single-Family'!J261+'Multi-Family'!N261+'Non-Residential - New Const'!J262</f>
        <v>0</v>
      </c>
      <c r="K261" s="45">
        <f>'Single-Family'!K261+'Multi-Family'!O261+'Non-Residential - New Const'!K262</f>
        <v>0</v>
      </c>
      <c r="L261" s="45">
        <f>'Single-Family'!L261+'Multi-Family'!Q261+'Non-Residential - New Const'!L262</f>
        <v>0</v>
      </c>
      <c r="M261" s="45">
        <f>'Single-Family'!M261+'Multi-Family'!R261+'Non-Residential - New Const'!M262</f>
        <v>0</v>
      </c>
      <c r="N261" s="45">
        <f>'Single-Family'!N261+'Multi-Family'!T261+'Non-Residential - New Const'!N262</f>
        <v>0</v>
      </c>
      <c r="O261" s="45">
        <f>'Single-Family'!O261+'Multi-Family'!U261+'Non-Residential - New Const'!O262</f>
        <v>0</v>
      </c>
      <c r="P261" s="45">
        <f>'Single-Family'!P261+'Multi-Family'!W261+'Non-Residential - New Const'!P262</f>
        <v>0</v>
      </c>
      <c r="Q261" s="45">
        <f>'Single-Family'!Q261+'Multi-Family'!X261+'Non-Residential - New Const'!Q262</f>
        <v>0</v>
      </c>
      <c r="R261" s="45">
        <f>'Single-Family'!R261+'Multi-Family'!Z261+'Non-Residential - New Const'!R262</f>
        <v>0</v>
      </c>
      <c r="S261" s="45">
        <f>'Single-Family'!S261+'Multi-Family'!AA261+'Non-Residential - New Const'!S262</f>
        <v>0</v>
      </c>
      <c r="T261" s="45">
        <f>'Single-Family'!T261+'Multi-Family'!AC261+'Non-Residential - New Const'!T262</f>
        <v>0</v>
      </c>
      <c r="U261" s="21">
        <f t="shared" si="97"/>
        <v>0</v>
      </c>
      <c r="V261" s="22">
        <f t="shared" si="98"/>
        <v>0</v>
      </c>
      <c r="W261" s="19">
        <f>U261-Total!U248</f>
        <v>-205</v>
      </c>
      <c r="X261" s="13">
        <f>W261/Total!U248</f>
        <v>-1</v>
      </c>
      <c r="Y261" s="12">
        <f>V261-Total!V248</f>
        <v>-141077848.17000002</v>
      </c>
      <c r="Z261" s="13">
        <f>Y261/Total!V248</f>
        <v>-1</v>
      </c>
      <c r="AA261" s="12">
        <f t="shared" si="99"/>
        <v>-1399054142.1600001</v>
      </c>
    </row>
    <row r="262" spans="1:27" x14ac:dyDescent="0.3">
      <c r="A262" s="26" t="s">
        <v>28</v>
      </c>
      <c r="B262" s="139">
        <v>2023</v>
      </c>
      <c r="C262" s="45">
        <f>'Single-Family'!C262+'Multi-Family'!C262+'Non-Residential - New Const'!C263</f>
        <v>0</v>
      </c>
      <c r="D262" s="45">
        <f>'Single-Family'!D262+'Multi-Family'!E262+'Non-Residential - New Const'!D263</f>
        <v>0</v>
      </c>
      <c r="E262" s="45">
        <f>'Single-Family'!E262+'Multi-Family'!F262+'Non-Residential - New Const'!E263</f>
        <v>0</v>
      </c>
      <c r="F262" s="45">
        <f>'Single-Family'!F262+'Multi-Family'!H262+'Non-Residential - New Const'!F263</f>
        <v>0</v>
      </c>
      <c r="G262" s="45">
        <f>'Single-Family'!G262+'Multi-Family'!I262+'Non-Residential - New Const'!G263</f>
        <v>0</v>
      </c>
      <c r="H262" s="45">
        <f>'Single-Family'!H262+'Multi-Family'!K262+'Non-Residential - New Const'!H263</f>
        <v>0</v>
      </c>
      <c r="I262" s="45">
        <f>'Single-Family'!I262+'Multi-Family'!L262+'Non-Residential - New Const'!I263</f>
        <v>0</v>
      </c>
      <c r="J262" s="45">
        <f>'Single-Family'!J262+'Multi-Family'!N262+'Non-Residential - New Const'!J263</f>
        <v>0</v>
      </c>
      <c r="K262" s="45">
        <f>'Single-Family'!K262+'Multi-Family'!O262+'Non-Residential - New Const'!K263</f>
        <v>0</v>
      </c>
      <c r="L262" s="45">
        <f>'Single-Family'!L262+'Multi-Family'!Q262+'Non-Residential - New Const'!L263</f>
        <v>0</v>
      </c>
      <c r="M262" s="45">
        <f>'Single-Family'!M262+'Multi-Family'!R262+'Non-Residential - New Const'!M263</f>
        <v>0</v>
      </c>
      <c r="N262" s="45">
        <f>'Single-Family'!N262+'Multi-Family'!T262+'Non-Residential - New Const'!N263</f>
        <v>0</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0</v>
      </c>
      <c r="T262" s="45">
        <f>'Single-Family'!T262+'Multi-Family'!AC262+'Non-Residential - New Const'!T263</f>
        <v>0</v>
      </c>
      <c r="U262" s="21">
        <f t="shared" si="97"/>
        <v>0</v>
      </c>
      <c r="V262" s="22">
        <f t="shared" si="98"/>
        <v>0</v>
      </c>
      <c r="W262" s="19">
        <f>U262-Total!U249</f>
        <v>-166</v>
      </c>
      <c r="X262" s="13">
        <f>W262/Total!U249</f>
        <v>-1</v>
      </c>
      <c r="Y262" s="12">
        <f>V262-Total!V249</f>
        <v>-92203019.549999997</v>
      </c>
      <c r="Z262" s="13">
        <f>Y262/Total!V249</f>
        <v>-1</v>
      </c>
      <c r="AA262" s="12">
        <f>AA261+Y262</f>
        <v>-1491257161.71</v>
      </c>
    </row>
    <row r="263" spans="1:27" ht="14.4" thickBot="1" x14ac:dyDescent="0.35">
      <c r="A263" s="27" t="s">
        <v>29</v>
      </c>
      <c r="B263" s="139">
        <v>2023</v>
      </c>
      <c r="C263" s="150">
        <f>'Single-Family'!C263+'Multi-Family'!C263+'Non-Residential - New Const'!C264</f>
        <v>14</v>
      </c>
      <c r="D263" s="150">
        <f>'Single-Family'!D263+'Multi-Family'!E263+'Non-Residential - New Const'!D264</f>
        <v>10382550</v>
      </c>
      <c r="E263" s="150">
        <f>'Single-Family'!E263+'Multi-Family'!F263+'Non-Residential - New Const'!E264</f>
        <v>24</v>
      </c>
      <c r="F263" s="150">
        <f>'Single-Family'!F263+'Multi-Family'!H263+'Non-Residential - New Const'!F264</f>
        <v>52265910</v>
      </c>
      <c r="G263" s="150">
        <f>'Single-Family'!G263+'Multi-Family'!I263+'Non-Residential - New Const'!G264</f>
        <v>402</v>
      </c>
      <c r="H263" s="150">
        <f>'Single-Family'!H263+'Multi-Family'!K263+'Non-Residential - New Const'!H264</f>
        <v>126228970</v>
      </c>
      <c r="I263" s="150">
        <f>'Single-Family'!I263+'Multi-Family'!L263+'Non-Residential - New Const'!I264</f>
        <v>182</v>
      </c>
      <c r="J263" s="150">
        <f>'Single-Family'!J263+'Multi-Family'!N263+'Non-Residential - New Const'!J264</f>
        <v>114424875.38</v>
      </c>
      <c r="K263" s="150">
        <f>'Single-Family'!K263+'Multi-Family'!O263+'Non-Residential - New Const'!K263</f>
        <v>8</v>
      </c>
      <c r="L263" s="150">
        <f>'Single-Family'!L263+'Multi-Family'!Q263+'Non-Residential - New Const'!L264</f>
        <v>3343223</v>
      </c>
      <c r="M263" s="150">
        <f>'Single-Family'!M263+'Multi-Family'!R263+'Non-Residential - New Const'!M264</f>
        <v>12</v>
      </c>
      <c r="N263" s="150">
        <f>'Single-Family'!N263+'Multi-Family'!T263+'Non-Residential - New Const'!N264</f>
        <v>3052626</v>
      </c>
      <c r="O263" s="150">
        <f>'Single-Family'!O263+'Multi-Family'!U263+'Non-Residential - New Const'!O264</f>
        <v>1</v>
      </c>
      <c r="P263" s="150">
        <f>'Single-Family'!P263+'Multi-Family'!W263+'Non-Residential - New Const'!P264</f>
        <v>525000</v>
      </c>
      <c r="Q263" s="150">
        <f>'Single-Family'!Q263+'Multi-Family'!X263+'Non-Residential - New Const'!Q264</f>
        <v>13</v>
      </c>
      <c r="R263" s="150">
        <f>'Single-Family'!R263+'Multi-Family'!Z263+'Non-Residential - New Const'!R264</f>
        <v>0</v>
      </c>
      <c r="S263" s="150">
        <f>'Single-Family'!S263+'Multi-Family'!AA263+'Non-Residential - New Const'!S264</f>
        <v>16</v>
      </c>
      <c r="T263" s="150">
        <f>'Single-Family'!T263+'Multi-Family'!AC263+'Non-Residential - New Const'!T264</f>
        <v>3725477</v>
      </c>
      <c r="U263" s="143">
        <f>E263+S263+Q263+O263+M263+K263+I263+G263+C263</f>
        <v>672</v>
      </c>
      <c r="V263" s="144">
        <f>F263+T263+R263+P263+N263+L263+J263+H263+D263</f>
        <v>313948631.38</v>
      </c>
      <c r="W263" s="145">
        <f>U263-Total!U250</f>
        <v>-2517</v>
      </c>
      <c r="X263" s="146">
        <f>W263/Total!U250</f>
        <v>-0.78927563499529629</v>
      </c>
      <c r="Y263" s="147">
        <f>V263-Total!V250</f>
        <v>-1498137039.71</v>
      </c>
      <c r="Z263" s="146">
        <f>Y263/Total!V250</f>
        <v>-0.82674735726421</v>
      </c>
      <c r="AA263" s="147">
        <f>Y263</f>
        <v>-1498137039.71</v>
      </c>
    </row>
    <row r="264" spans="1:27" x14ac:dyDescent="0.3">
      <c r="A264" s="171" t="s">
        <v>57</v>
      </c>
      <c r="B264" s="171"/>
      <c r="C264" s="171"/>
      <c r="D264" s="171"/>
      <c r="E264" s="171"/>
      <c r="F264" s="171"/>
      <c r="G264" s="171"/>
      <c r="H264" s="171"/>
      <c r="I264" s="171"/>
      <c r="J264" s="171"/>
      <c r="K264" s="171"/>
      <c r="L264" s="171"/>
      <c r="M264" s="171"/>
      <c r="N264" s="171"/>
      <c r="O264" s="171"/>
      <c r="P264" s="28"/>
      <c r="Q264" s="28"/>
      <c r="R264" s="28"/>
      <c r="S264" s="28"/>
      <c r="T264" s="28"/>
      <c r="U264" s="28"/>
      <c r="V264" s="28"/>
      <c r="W264" s="28"/>
      <c r="X264" s="28"/>
      <c r="Y264" s="28"/>
      <c r="Z264" s="28"/>
      <c r="AA264" s="28"/>
    </row>
    <row r="265" spans="1:27" x14ac:dyDescent="0.3">
      <c r="A265" s="171"/>
      <c r="B265" s="171"/>
      <c r="C265" s="171"/>
      <c r="D265" s="171"/>
      <c r="E265" s="171"/>
      <c r="F265" s="171"/>
      <c r="G265" s="171"/>
      <c r="H265" s="171"/>
      <c r="I265" s="171"/>
      <c r="J265" s="171"/>
      <c r="K265" s="171"/>
      <c r="L265" s="171"/>
      <c r="M265" s="171"/>
      <c r="N265" s="171"/>
      <c r="O265" s="171"/>
      <c r="P265" s="28"/>
      <c r="Q265" s="28"/>
      <c r="R265" s="28"/>
      <c r="S265" s="28"/>
      <c r="T265" s="28"/>
      <c r="U265" s="28"/>
      <c r="V265" s="28"/>
      <c r="W265" s="28"/>
      <c r="X265" s="28"/>
      <c r="Y265" s="28"/>
      <c r="Z265" s="28"/>
      <c r="AA265" s="28"/>
    </row>
    <row r="266" spans="1:27" ht="15.6" x14ac:dyDescent="0.3">
      <c r="A266" s="30"/>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6" x14ac:dyDescent="0.3">
      <c r="A267" s="30" t="s">
        <v>43</v>
      </c>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6" x14ac:dyDescent="0.3">
      <c r="A268" s="32" t="s">
        <v>44</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row r="269" spans="1:27" ht="15.6" x14ac:dyDescent="0.3">
      <c r="A269" s="32" t="s">
        <v>56</v>
      </c>
      <c r="B269" s="31"/>
      <c r="C269" s="31"/>
      <c r="D269" s="31"/>
      <c r="E269" s="31"/>
      <c r="F269" s="31"/>
      <c r="G269" s="31"/>
      <c r="H269" s="31"/>
      <c r="I269" s="31"/>
      <c r="J269" s="31"/>
      <c r="K269" s="31"/>
      <c r="L269" s="31"/>
      <c r="M269" s="31"/>
      <c r="N269" s="31"/>
      <c r="O269" s="31"/>
      <c r="P269" s="28"/>
      <c r="Q269" s="28"/>
      <c r="R269" s="28"/>
      <c r="S269" s="28"/>
      <c r="T269" s="28"/>
      <c r="U269" s="28"/>
      <c r="V269" s="28"/>
      <c r="W269" s="28"/>
      <c r="X269" s="28"/>
      <c r="Y269" s="28"/>
      <c r="Z269" s="28"/>
      <c r="AA269" s="28"/>
    </row>
    <row r="270" spans="1:27" ht="15.6" x14ac:dyDescent="0.3">
      <c r="A270" s="32" t="s">
        <v>46</v>
      </c>
      <c r="B270" s="31"/>
      <c r="C270" s="31"/>
      <c r="D270" s="31"/>
      <c r="E270" s="31"/>
      <c r="F270" s="31"/>
      <c r="G270" s="31"/>
      <c r="H270" s="31"/>
      <c r="I270" s="31"/>
      <c r="J270" s="31"/>
      <c r="K270" s="31"/>
      <c r="L270" s="31"/>
      <c r="M270" s="31"/>
      <c r="N270" s="31"/>
      <c r="O270" s="31"/>
      <c r="P270" s="28"/>
      <c r="Q270" s="28"/>
      <c r="R270" s="28"/>
      <c r="S270" s="28"/>
      <c r="T270" s="28"/>
      <c r="U270" s="28"/>
      <c r="V270" s="28"/>
      <c r="W270" s="28"/>
      <c r="X270" s="28"/>
      <c r="Y270" s="28"/>
      <c r="Z270" s="28"/>
      <c r="AA270" s="28"/>
    </row>
    <row r="271" spans="1:27" ht="15.6" x14ac:dyDescent="0.3">
      <c r="A271" s="33" t="s">
        <v>55</v>
      </c>
      <c r="B271" s="31"/>
      <c r="C271" s="31"/>
      <c r="D271" s="31"/>
      <c r="E271" s="31"/>
      <c r="F271" s="31"/>
      <c r="G271" s="31"/>
      <c r="H271" s="31"/>
      <c r="I271" s="31"/>
      <c r="J271" s="31"/>
      <c r="K271" s="31"/>
      <c r="L271" s="31"/>
      <c r="M271" s="31"/>
      <c r="N271" s="31"/>
      <c r="O271" s="31"/>
      <c r="P271" s="28"/>
      <c r="Q271" s="28"/>
      <c r="R271" s="28"/>
      <c r="S271" s="28"/>
      <c r="T271" s="28"/>
      <c r="U271" s="28"/>
      <c r="V271" s="28"/>
      <c r="W271" s="28"/>
      <c r="X271" s="28"/>
      <c r="Y271" s="28"/>
      <c r="Z271" s="28"/>
      <c r="AA271" s="28"/>
    </row>
    <row r="277" spans="3:3" x14ac:dyDescent="0.3">
      <c r="C277" s="45"/>
    </row>
  </sheetData>
  <mergeCells count="13">
    <mergeCell ref="U2:V2"/>
    <mergeCell ref="W2:AA2"/>
    <mergeCell ref="A264:O265"/>
    <mergeCell ref="A1:AA1"/>
    <mergeCell ref="C2:D2"/>
    <mergeCell ref="E2:F2"/>
    <mergeCell ref="G2:H2"/>
    <mergeCell ref="I2:J2"/>
    <mergeCell ref="K2:L2"/>
    <mergeCell ref="M2:N2"/>
    <mergeCell ref="O2:P2"/>
    <mergeCell ref="Q2:R2"/>
    <mergeCell ref="S2:T2"/>
  </mergeCells>
  <conditionalFormatting sqref="C277">
    <cfRule type="expression" dxfId="124" priority="89">
      <formula>MOD(ROW(),2)=1</formula>
    </cfRule>
  </conditionalFormatting>
  <conditionalFormatting sqref="A4:D16 G4:V16">
    <cfRule type="expression" dxfId="123" priority="74">
      <formula>MOD(ROW(),2)=1</formula>
    </cfRule>
  </conditionalFormatting>
  <conditionalFormatting sqref="A17:D29 G17:AA29">
    <cfRule type="expression" dxfId="122" priority="73">
      <formula>MOD(ROW(),2)=1</formula>
    </cfRule>
  </conditionalFormatting>
  <conditionalFormatting sqref="A30:D42 G30:AA42">
    <cfRule type="expression" dxfId="121" priority="72">
      <formula>MOD(ROW(),2)=1</formula>
    </cfRule>
  </conditionalFormatting>
  <conditionalFormatting sqref="A43:D55 G43:AA55">
    <cfRule type="expression" dxfId="120" priority="71">
      <formula>MOD(ROW(),2)=1</formula>
    </cfRule>
  </conditionalFormatting>
  <conditionalFormatting sqref="A56:D68 G56:AA68">
    <cfRule type="expression" dxfId="119" priority="70">
      <formula>MOD(ROW(),2)=1</formula>
    </cfRule>
  </conditionalFormatting>
  <conditionalFormatting sqref="A69:D81 G69:AA81">
    <cfRule type="expression" dxfId="118" priority="69">
      <formula>MOD(ROW(),2)=1</formula>
    </cfRule>
  </conditionalFormatting>
  <conditionalFormatting sqref="A82:D94 G82:AA94">
    <cfRule type="expression" dxfId="117" priority="68">
      <formula>MOD(ROW(),2)=1</formula>
    </cfRule>
  </conditionalFormatting>
  <conditionalFormatting sqref="A95:D107 G95:AA107">
    <cfRule type="expression" dxfId="116" priority="67">
      <formula>MOD(ROW(),2)=1</formula>
    </cfRule>
  </conditionalFormatting>
  <conditionalFormatting sqref="A108:D120 G108:AA120">
    <cfRule type="expression" dxfId="115" priority="66">
      <formula>MOD(ROW(),2)=1</formula>
    </cfRule>
  </conditionalFormatting>
  <conditionalFormatting sqref="A121:D133 G121:AA133">
    <cfRule type="expression" dxfId="114" priority="65">
      <formula>MOD(ROW(),2)=1</formula>
    </cfRule>
  </conditionalFormatting>
  <conditionalFormatting sqref="A134:D146 G134:AA146">
    <cfRule type="expression" dxfId="113" priority="64">
      <formula>MOD(ROW(),2)=1</formula>
    </cfRule>
  </conditionalFormatting>
  <conditionalFormatting sqref="A147:AA159">
    <cfRule type="expression" dxfId="112" priority="63">
      <formula>MOD(ROW(),2)=1</formula>
    </cfRule>
  </conditionalFormatting>
  <conditionalFormatting sqref="A160:AA172">
    <cfRule type="expression" dxfId="111" priority="62">
      <formula>MOD(ROW(),2)=1</formula>
    </cfRule>
  </conditionalFormatting>
  <conditionalFormatting sqref="A173:AA185">
    <cfRule type="expression" dxfId="110" priority="61">
      <formula>MOD(ROW(),2)=1</formula>
    </cfRule>
  </conditionalFormatting>
  <conditionalFormatting sqref="A186:B186 D186:AA186 A187:AA197 A198:D198 F198:AA198">
    <cfRule type="expression" dxfId="109" priority="60">
      <formula>MOD(ROW(),2)=1</formula>
    </cfRule>
  </conditionalFormatting>
  <conditionalFormatting sqref="A199:B199 D199:AA199 D200:T205 D208:T211 D206:D207 H206:T207">
    <cfRule type="expression" dxfId="108" priority="58">
      <formula>MOD(ROW(),2)=1</formula>
    </cfRule>
  </conditionalFormatting>
  <conditionalFormatting sqref="C199:C211">
    <cfRule type="expression" dxfId="107" priority="56">
      <formula>MOD(ROW(),2)=1</formula>
    </cfRule>
  </conditionalFormatting>
  <conditionalFormatting sqref="E198">
    <cfRule type="expression" dxfId="106" priority="55">
      <formula>MOD(ROW(),2)=1</formula>
    </cfRule>
  </conditionalFormatting>
  <conditionalFormatting sqref="A200:B211 U200:AA211">
    <cfRule type="expression" dxfId="105" priority="54">
      <formula>MOD(ROW(),2)=1</formula>
    </cfRule>
  </conditionalFormatting>
  <conditionalFormatting sqref="E208:E211">
    <cfRule type="expression" dxfId="104" priority="53">
      <formula>MOD(ROW(),2)=1</formula>
    </cfRule>
  </conditionalFormatting>
  <conditionalFormatting sqref="F206:F207">
    <cfRule type="expression" dxfId="103" priority="52">
      <formula>MOD(ROW(),2)=1</formula>
    </cfRule>
  </conditionalFormatting>
  <conditionalFormatting sqref="E206:E207 G206:G207">
    <cfRule type="expression" dxfId="102" priority="51">
      <formula>MOD(ROW(),2)=1</formula>
    </cfRule>
  </conditionalFormatting>
  <conditionalFormatting sqref="W212:AA212">
    <cfRule type="expression" dxfId="101" priority="50">
      <formula>MOD(ROW(),2)=1</formula>
    </cfRule>
  </conditionalFormatting>
  <conditionalFormatting sqref="A213:A224 U213:AA224">
    <cfRule type="expression" dxfId="100" priority="48">
      <formula>MOD(ROW(),2)=1</formula>
    </cfRule>
  </conditionalFormatting>
  <conditionalFormatting sqref="A212:B212 U212:V212 B213:B224">
    <cfRule type="expression" dxfId="99" priority="44">
      <formula>MOD(ROW(),2)=1</formula>
    </cfRule>
  </conditionalFormatting>
  <conditionalFormatting sqref="C212:T224">
    <cfRule type="expression" dxfId="98" priority="43">
      <formula>MOD(ROW(),2)=1</formula>
    </cfRule>
  </conditionalFormatting>
  <conditionalFormatting sqref="W225:AA225">
    <cfRule type="expression" dxfId="97" priority="38">
      <formula>MOD(ROW(),2)=1</formula>
    </cfRule>
  </conditionalFormatting>
  <conditionalFormatting sqref="A226:A237 W226:AA236">
    <cfRule type="expression" dxfId="96" priority="37">
      <formula>MOD(ROW(),2)=1</formula>
    </cfRule>
  </conditionalFormatting>
  <conditionalFormatting sqref="A225:B225 B226:B250">
    <cfRule type="expression" dxfId="95" priority="36">
      <formula>MOD(ROW(),2)=1</formula>
    </cfRule>
  </conditionalFormatting>
  <conditionalFormatting sqref="C237:T237">
    <cfRule type="expression" dxfId="94" priority="31">
      <formula>MOD(ROW(),2)=1</formula>
    </cfRule>
  </conditionalFormatting>
  <conditionalFormatting sqref="W237:AA237">
    <cfRule type="expression" dxfId="93" priority="30">
      <formula>MOD(ROW(),2)=1</formula>
    </cfRule>
  </conditionalFormatting>
  <conditionalFormatting sqref="U226:V235 U237:V237">
    <cfRule type="expression" dxfId="92" priority="28">
      <formula>MOD(ROW(),2)=1</formula>
    </cfRule>
  </conditionalFormatting>
  <conditionalFormatting sqref="U225:V225">
    <cfRule type="expression" dxfId="91" priority="27">
      <formula>MOD(ROW(),2)=1</formula>
    </cfRule>
  </conditionalFormatting>
  <conditionalFormatting sqref="U236:V236">
    <cfRule type="expression" dxfId="90" priority="26">
      <formula>MOD(ROW(),2)=1</formula>
    </cfRule>
  </conditionalFormatting>
  <conditionalFormatting sqref="C225:T236">
    <cfRule type="expression" dxfId="89" priority="22">
      <formula>MOD(ROW(),2)=1</formula>
    </cfRule>
  </conditionalFormatting>
  <conditionalFormatting sqref="A239:A250">
    <cfRule type="expression" dxfId="88" priority="21">
      <formula>MOD(ROW(),2)=1</formula>
    </cfRule>
  </conditionalFormatting>
  <conditionalFormatting sqref="A238">
    <cfRule type="expression" dxfId="87" priority="20">
      <formula>MOD(ROW(),2)=1</formula>
    </cfRule>
  </conditionalFormatting>
  <conditionalFormatting sqref="W238:AA238">
    <cfRule type="expression" dxfId="86" priority="19">
      <formula>MOD(ROW(),2)=1</formula>
    </cfRule>
  </conditionalFormatting>
  <conditionalFormatting sqref="W239:AA249">
    <cfRule type="expression" dxfId="85" priority="18">
      <formula>MOD(ROW(),2)=1</formula>
    </cfRule>
  </conditionalFormatting>
  <conditionalFormatting sqref="C250:T250">
    <cfRule type="expression" dxfId="84" priority="17">
      <formula>MOD(ROW(),2)=1</formula>
    </cfRule>
  </conditionalFormatting>
  <conditionalFormatting sqref="W250:AA250">
    <cfRule type="expression" dxfId="83" priority="16">
      <formula>MOD(ROW(),2)=1</formula>
    </cfRule>
  </conditionalFormatting>
  <conditionalFormatting sqref="U239:V248 U250:V250">
    <cfRule type="expression" dxfId="82" priority="15">
      <formula>MOD(ROW(),2)=1</formula>
    </cfRule>
  </conditionalFormatting>
  <conditionalFormatting sqref="U238:V238">
    <cfRule type="expression" dxfId="81" priority="14">
      <formula>MOD(ROW(),2)=1</formula>
    </cfRule>
  </conditionalFormatting>
  <conditionalFormatting sqref="U249:V249">
    <cfRule type="expression" dxfId="80" priority="13">
      <formula>MOD(ROW(),2)=1</formula>
    </cfRule>
  </conditionalFormatting>
  <conditionalFormatting sqref="C238:T249">
    <cfRule type="expression" dxfId="79" priority="12">
      <formula>MOD(ROW(),2)=1</formula>
    </cfRule>
  </conditionalFormatting>
  <conditionalFormatting sqref="B251:B263">
    <cfRule type="expression" dxfId="78" priority="11">
      <formula>MOD(ROW(),2)=1</formula>
    </cfRule>
  </conditionalFormatting>
  <conditionalFormatting sqref="A252:A263">
    <cfRule type="expression" dxfId="77" priority="10">
      <formula>MOD(ROW(),2)=1</formula>
    </cfRule>
  </conditionalFormatting>
  <conditionalFormatting sqref="A251">
    <cfRule type="expression" dxfId="76" priority="9">
      <formula>MOD(ROW(),2)=1</formula>
    </cfRule>
  </conditionalFormatting>
  <conditionalFormatting sqref="W251:AA251">
    <cfRule type="expression" dxfId="75" priority="8">
      <formula>MOD(ROW(),2)=1</formula>
    </cfRule>
  </conditionalFormatting>
  <conditionalFormatting sqref="W252:AA262">
    <cfRule type="expression" dxfId="74" priority="7">
      <formula>MOD(ROW(),2)=1</formula>
    </cfRule>
  </conditionalFormatting>
  <conditionalFormatting sqref="C263:T263">
    <cfRule type="expression" dxfId="73" priority="6">
      <formula>MOD(ROW(),2)=1</formula>
    </cfRule>
  </conditionalFormatting>
  <conditionalFormatting sqref="W263:AA263">
    <cfRule type="expression" dxfId="72" priority="5">
      <formula>MOD(ROW(),2)=1</formula>
    </cfRule>
  </conditionalFormatting>
  <conditionalFormatting sqref="U252:V261 U263:V263">
    <cfRule type="expression" dxfId="71" priority="4">
      <formula>MOD(ROW(),2)=1</formula>
    </cfRule>
  </conditionalFormatting>
  <conditionalFormatting sqref="U251:V251">
    <cfRule type="expression" dxfId="70" priority="3">
      <formula>MOD(ROW(),2)=1</formula>
    </cfRule>
  </conditionalFormatting>
  <conditionalFormatting sqref="U262:V262">
    <cfRule type="expression" dxfId="69" priority="2">
      <formula>MOD(ROW(),2)=1</formula>
    </cfRule>
  </conditionalFormatting>
  <conditionalFormatting sqref="C251:T262">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68"/>
  <sheetViews>
    <sheetView zoomScaleNormal="100" workbookViewId="0">
      <pane xSplit="2" ySplit="3" topLeftCell="C246" activePane="bottomRight" state="frozen"/>
      <selection pane="topRight" activeCell="C1" sqref="C1"/>
      <selection pane="bottomLeft" activeCell="A4" sqref="A4"/>
      <selection pane="bottomRight" activeCell="A266" sqref="A266"/>
    </sheetView>
  </sheetViews>
  <sheetFormatPr defaultColWidth="9.109375" defaultRowHeight="13.8" x14ac:dyDescent="0.3"/>
  <cols>
    <col min="1" max="1" width="7.33203125" style="1" customWidth="1"/>
    <col min="2" max="2" width="5" style="1" bestFit="1" customWidth="1"/>
    <col min="3" max="3" width="8.5546875" style="7" bestFit="1" customWidth="1"/>
    <col min="4" max="4" width="11.33203125" style="1" bestFit="1" customWidth="1"/>
    <col min="5" max="5" width="6.5546875" style="1" bestFit="1" customWidth="1"/>
    <col min="6" max="6" width="12" style="1" bestFit="1" customWidth="1"/>
    <col min="7" max="7" width="6.5546875" style="1" bestFit="1" customWidth="1"/>
    <col min="8" max="8" width="12.44140625" style="1" bestFit="1" customWidth="1"/>
    <col min="9" max="9" width="6.5546875" style="1" bestFit="1" customWidth="1"/>
    <col min="10" max="10" width="12.44140625" style="1" bestFit="1" customWidth="1"/>
    <col min="11" max="11" width="5.109375" style="1" bestFit="1" customWidth="1"/>
    <col min="12" max="12" width="11" style="1" bestFit="1" customWidth="1"/>
    <col min="13" max="13" width="5.109375" style="1" bestFit="1" customWidth="1"/>
    <col min="14" max="14" width="11.33203125" style="1" bestFit="1" customWidth="1"/>
    <col min="15" max="15" width="5.109375" style="1" bestFit="1" customWidth="1"/>
    <col min="16" max="16" width="10" style="1" customWidth="1"/>
    <col min="17" max="17" width="5.109375" style="1" customWidth="1"/>
    <col min="18" max="18" width="11" style="1" bestFit="1" customWidth="1"/>
    <col min="19" max="19" width="7.44140625" style="1" customWidth="1"/>
    <col min="20" max="20" width="11.33203125" style="1" bestFit="1" customWidth="1"/>
    <col min="21" max="21" width="7.88671875" style="1" bestFit="1" customWidth="1"/>
    <col min="22" max="22" width="12.44140625" style="1" bestFit="1" customWidth="1"/>
    <col min="23" max="24" width="7.6640625" style="1" bestFit="1" customWidth="1"/>
    <col min="25" max="25" width="12.44140625" style="1" bestFit="1" customWidth="1"/>
    <col min="26" max="26" width="9.109375" style="1"/>
    <col min="27" max="27" width="12.44140625" style="1" bestFit="1" customWidth="1"/>
    <col min="28" max="28" width="9.109375" style="1"/>
    <col min="29" max="29" width="10.33203125" style="1" hidden="1" customWidth="1"/>
    <col min="30" max="31" width="9.109375" style="1" hidden="1" customWidth="1"/>
    <col min="32" max="32" width="11.109375" style="1" hidden="1" customWidth="1"/>
    <col min="33" max="40" width="11" style="1" hidden="1" customWidth="1"/>
    <col min="41" max="43" width="11" style="1" bestFit="1" customWidth="1"/>
    <col min="44" max="16384" width="9.109375" style="1"/>
  </cols>
  <sheetData>
    <row r="1" spans="1:43" ht="27" customHeight="1" x14ac:dyDescent="0.5">
      <c r="A1" s="172" t="s">
        <v>31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 customFormat="1" x14ac:dyDescent="0.3">
      <c r="A2" s="127"/>
      <c r="B2" s="128"/>
      <c r="C2" s="173" t="s">
        <v>1</v>
      </c>
      <c r="D2" s="173"/>
      <c r="E2" s="173" t="s">
        <v>33</v>
      </c>
      <c r="F2" s="173"/>
      <c r="G2" s="173" t="s">
        <v>2</v>
      </c>
      <c r="H2" s="173"/>
      <c r="I2" s="173" t="s">
        <v>3</v>
      </c>
      <c r="J2" s="173"/>
      <c r="K2" s="173" t="s">
        <v>32</v>
      </c>
      <c r="L2" s="173"/>
      <c r="M2" s="173" t="s">
        <v>5</v>
      </c>
      <c r="N2" s="173"/>
      <c r="O2" s="173" t="s">
        <v>6</v>
      </c>
      <c r="P2" s="173"/>
      <c r="Q2" s="173" t="s">
        <v>7</v>
      </c>
      <c r="R2" s="173"/>
      <c r="S2" s="174" t="s">
        <v>8</v>
      </c>
      <c r="T2" s="175"/>
      <c r="U2" s="166" t="s">
        <v>10</v>
      </c>
      <c r="V2" s="167"/>
      <c r="W2" s="168" t="s">
        <v>11</v>
      </c>
      <c r="X2" s="169"/>
      <c r="Y2" s="169"/>
      <c r="Z2" s="169"/>
      <c r="AA2" s="170"/>
    </row>
    <row r="3" spans="1:43" s="2" customFormat="1" ht="14.4" thickBot="1" x14ac:dyDescent="0.3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47</v>
      </c>
      <c r="Y3" s="39" t="s">
        <v>15</v>
      </c>
      <c r="Z3" s="39" t="s">
        <v>48</v>
      </c>
      <c r="AA3" s="39" t="s">
        <v>16</v>
      </c>
    </row>
    <row r="4" spans="1:43" s="2" customFormat="1" x14ac:dyDescent="0.3">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3">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3">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3">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3">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3">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3">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3">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3">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3">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3">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3">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4.4" thickBot="1" x14ac:dyDescent="0.3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5" customHeight="1" x14ac:dyDescent="0.3">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3">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3">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3">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3">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3">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3">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3">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3">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3">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3">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3">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4.4" thickBot="1" x14ac:dyDescent="0.3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3">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3">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3">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3">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3">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3">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3">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3">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3">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3">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3">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3">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4.4" thickBot="1" x14ac:dyDescent="0.3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3">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3">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3">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3">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3">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3">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3">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3">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3">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3">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3">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3">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4.4" thickBot="1" x14ac:dyDescent="0.3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3">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3">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3">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3">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3">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3">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3">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3">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3">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3">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3">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3">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4.4" thickBot="1" x14ac:dyDescent="0.3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3">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3">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3">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3">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3">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3">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3">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3">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3">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3">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3">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3">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4.4" thickBot="1" x14ac:dyDescent="0.3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3">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3">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3">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3">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3">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3">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3">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3">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3">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3">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3">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3">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4.4" thickBot="1" x14ac:dyDescent="0.3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3">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3">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3">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3">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3">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3">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3">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3">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3">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3">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3">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3">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4.4" thickBot="1" x14ac:dyDescent="0.3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3">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3">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3">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3">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3">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3">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3">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3">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3">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3">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3">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3">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4.4" thickBot="1" x14ac:dyDescent="0.3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3">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3">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3">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3">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3">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3">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3">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3">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3">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3">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3">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3">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4.4" thickBot="1" x14ac:dyDescent="0.3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3">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3">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3">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3">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3">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3">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3">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3">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3">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3">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3">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3">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4.4" thickBot="1" x14ac:dyDescent="0.3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3">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3">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3">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3">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3">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3">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3">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3">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3">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3">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3">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3">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4.4" thickBot="1" x14ac:dyDescent="0.3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3">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3">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3">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3">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3">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3">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3">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3">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3">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3">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3">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3">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4.4" thickBot="1" x14ac:dyDescent="0.3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3">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3">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3">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3">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3">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3">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3">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3">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3">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3">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3">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3">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4.4" thickBot="1" x14ac:dyDescent="0.3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3">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3">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3">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3">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3">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3">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3">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3">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3">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3">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3">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3">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4.4" thickBot="1" x14ac:dyDescent="0.3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3">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3">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3">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3">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3">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3">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3">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3">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3">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3">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3">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3">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4.4" thickBot="1" x14ac:dyDescent="0.3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3">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3">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3">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3">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3">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3">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3">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3">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3">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3">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3">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3">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4.4" thickBot="1" x14ac:dyDescent="0.3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3">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3">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3">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3">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3">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3">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3">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3">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3">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3">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3">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3">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4.4" thickBot="1" x14ac:dyDescent="0.3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3">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3">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3">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3">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3">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3">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3">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3">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3">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3">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3">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3">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4.4" thickBot="1" x14ac:dyDescent="0.3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3">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129</v>
      </c>
      <c r="AE251" s="26">
        <v>238</v>
      </c>
      <c r="AF251" s="26">
        <v>0</v>
      </c>
      <c r="AG251" s="26">
        <v>0</v>
      </c>
      <c r="AH251" s="26">
        <v>0</v>
      </c>
      <c r="AI251" s="26">
        <v>0</v>
      </c>
      <c r="AJ251" s="26">
        <v>0</v>
      </c>
      <c r="AK251" s="26">
        <v>0</v>
      </c>
      <c r="AL251" s="26">
        <v>0</v>
      </c>
      <c r="AM251" s="26">
        <v>0</v>
      </c>
      <c r="AN251" s="26">
        <v>0</v>
      </c>
    </row>
    <row r="252" spans="1:40" x14ac:dyDescent="0.3">
      <c r="A252" s="26" t="s">
        <v>18</v>
      </c>
      <c r="B252" s="9">
        <v>2023</v>
      </c>
      <c r="C252" s="43">
        <v>3</v>
      </c>
      <c r="D252" s="43">
        <v>557934</v>
      </c>
      <c r="E252" s="155">
        <v>1</v>
      </c>
      <c r="F252" s="151">
        <v>360000</v>
      </c>
      <c r="G252" s="45">
        <v>65</v>
      </c>
      <c r="H252" s="45">
        <v>10184631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129</v>
      </c>
      <c r="V252" s="22">
        <f>SUM(D252+H252+J252+L252+N252+P252+R252+T252+F252)</f>
        <v>25417497.390000001</v>
      </c>
      <c r="W252" s="19">
        <f>U252-'Single-Family'!U239</f>
        <v>-121</v>
      </c>
      <c r="X252" s="13">
        <f>W252/'Single-Family'!U239</f>
        <v>-0.48399999999999999</v>
      </c>
      <c r="Y252" s="12">
        <f>V252-'Single-Family'!V239</f>
        <v>-28815605.069999993</v>
      </c>
      <c r="Z252" s="13">
        <f>Y252/'Single-Family'!V239</f>
        <v>-0.53132872291886946</v>
      </c>
      <c r="AA252" s="12">
        <f t="shared" ref="AA252:AA261" si="86">AA251+Y252</f>
        <v>-31960290.319999997</v>
      </c>
      <c r="AC252" s="26">
        <v>32239617.510000002</v>
      </c>
      <c r="AD252" s="26">
        <v>25417497.390000001</v>
      </c>
      <c r="AE252" s="26">
        <v>46692462.480000004</v>
      </c>
      <c r="AF252" s="26">
        <v>0</v>
      </c>
      <c r="AG252" s="26">
        <v>0</v>
      </c>
      <c r="AH252" s="26">
        <v>0</v>
      </c>
      <c r="AI252" s="26">
        <v>0</v>
      </c>
      <c r="AJ252" s="26">
        <v>0</v>
      </c>
      <c r="AK252" s="26">
        <v>0</v>
      </c>
      <c r="AL252" s="26">
        <v>0</v>
      </c>
      <c r="AM252" s="26">
        <v>0</v>
      </c>
      <c r="AN252" s="26">
        <v>0</v>
      </c>
    </row>
    <row r="253" spans="1:40" x14ac:dyDescent="0.3">
      <c r="A253" s="26" t="s">
        <v>19</v>
      </c>
      <c r="B253" s="9">
        <v>2023</v>
      </c>
      <c r="C253" s="43">
        <v>5</v>
      </c>
      <c r="D253" s="43">
        <v>1133481</v>
      </c>
      <c r="E253" s="155">
        <v>6</v>
      </c>
      <c r="F253" s="151">
        <v>1819950</v>
      </c>
      <c r="G253" s="45">
        <v>138</v>
      </c>
      <c r="H253" s="45">
        <v>19291829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238</v>
      </c>
      <c r="V253" s="22">
        <f t="shared" ref="V253:V262" si="87">SUM(D253+H253+J253+L253+N253+P253+R253+T253+F253)</f>
        <v>46692462.480000004</v>
      </c>
      <c r="W253" s="19">
        <f>U253-'Single-Family'!U240</f>
        <v>-110</v>
      </c>
      <c r="X253" s="13">
        <f>W253/'Single-Family'!U240</f>
        <v>-0.31609195402298851</v>
      </c>
      <c r="Y253" s="12">
        <f>V253-'Single-Family'!V240</f>
        <v>-33938300.61999999</v>
      </c>
      <c r="Z253" s="13">
        <f>Y253/'Single-Family'!V240</f>
        <v>-0.42091007594593871</v>
      </c>
      <c r="AA253" s="12">
        <f t="shared" si="86"/>
        <v>-65898590.939999983</v>
      </c>
      <c r="AC253" s="26">
        <f>AC252/$AC$137</f>
        <v>32.239617510000002</v>
      </c>
      <c r="AD253" s="26">
        <f t="shared" ref="AD253:AN253" si="88">AD252/$AC$137</f>
        <v>25.417497390000001</v>
      </c>
      <c r="AE253" s="26">
        <f t="shared" si="88"/>
        <v>46.692462480000003</v>
      </c>
      <c r="AF253" s="26">
        <f t="shared" si="88"/>
        <v>0</v>
      </c>
      <c r="AG253" s="26">
        <f t="shared" si="88"/>
        <v>0</v>
      </c>
      <c r="AH253" s="26">
        <f t="shared" si="88"/>
        <v>0</v>
      </c>
      <c r="AI253" s="26">
        <f t="shared" si="88"/>
        <v>0</v>
      </c>
      <c r="AJ253" s="26">
        <f t="shared" si="88"/>
        <v>0</v>
      </c>
      <c r="AK253" s="26">
        <f t="shared" si="88"/>
        <v>0</v>
      </c>
      <c r="AL253" s="26">
        <f t="shared" si="88"/>
        <v>0</v>
      </c>
      <c r="AM253" s="26">
        <f t="shared" si="88"/>
        <v>0</v>
      </c>
      <c r="AN253" s="26">
        <f t="shared" si="88"/>
        <v>0</v>
      </c>
    </row>
    <row r="254" spans="1:40" x14ac:dyDescent="0.3">
      <c r="A254" s="26" t="s">
        <v>20</v>
      </c>
      <c r="B254" s="9">
        <v>2023</v>
      </c>
      <c r="C254" s="43">
        <v>0</v>
      </c>
      <c r="D254" s="43">
        <v>0</v>
      </c>
      <c r="E254" s="155">
        <v>0</v>
      </c>
      <c r="F254" s="151">
        <v>0</v>
      </c>
      <c r="G254" s="45">
        <v>0</v>
      </c>
      <c r="H254" s="45">
        <v>0</v>
      </c>
      <c r="I254" s="45">
        <v>0</v>
      </c>
      <c r="J254" s="45">
        <v>0</v>
      </c>
      <c r="K254" s="45">
        <v>0</v>
      </c>
      <c r="L254" s="45">
        <v>0</v>
      </c>
      <c r="M254" s="45">
        <v>0</v>
      </c>
      <c r="N254" s="45">
        <v>0</v>
      </c>
      <c r="O254" s="45">
        <v>0</v>
      </c>
      <c r="P254" s="45">
        <v>0</v>
      </c>
      <c r="Q254" s="45">
        <v>0</v>
      </c>
      <c r="R254" s="45">
        <v>0</v>
      </c>
      <c r="S254" s="45">
        <v>0</v>
      </c>
      <c r="T254" s="45">
        <v>0</v>
      </c>
      <c r="U254" s="21">
        <f t="shared" si="85"/>
        <v>0</v>
      </c>
      <c r="V254" s="22">
        <f>SUM(D254+H254+J254+L254+N254+P254+R254+T254+F254)</f>
        <v>0</v>
      </c>
      <c r="W254" s="19">
        <f>U254-'Single-Family'!U241</f>
        <v>-298</v>
      </c>
      <c r="X254" s="13">
        <f>W254/'Single-Family'!U241</f>
        <v>-1</v>
      </c>
      <c r="Y254" s="12">
        <f>V254-'Single-Family'!V241</f>
        <v>-67990247.469999999</v>
      </c>
      <c r="Z254" s="13">
        <f>Y254/'Single-Family'!V241</f>
        <v>-1</v>
      </c>
      <c r="AA254" s="12">
        <f t="shared" si="86"/>
        <v>-133888838.40999998</v>
      </c>
    </row>
    <row r="255" spans="1:40" x14ac:dyDescent="0.3">
      <c r="A255" s="26" t="s">
        <v>21</v>
      </c>
      <c r="B255" s="9">
        <v>2023</v>
      </c>
      <c r="C255" s="43">
        <v>0</v>
      </c>
      <c r="D255" s="43">
        <v>0</v>
      </c>
      <c r="E255" s="155">
        <v>0</v>
      </c>
      <c r="F255" s="151">
        <v>0</v>
      </c>
      <c r="G255" s="45">
        <v>0</v>
      </c>
      <c r="H255" s="45">
        <v>0</v>
      </c>
      <c r="I255" s="45">
        <v>0</v>
      </c>
      <c r="J255" s="45">
        <v>0</v>
      </c>
      <c r="K255" s="45">
        <v>0</v>
      </c>
      <c r="L255" s="45">
        <v>0</v>
      </c>
      <c r="M255" s="45">
        <v>0</v>
      </c>
      <c r="N255" s="45">
        <v>0</v>
      </c>
      <c r="O255" s="45">
        <v>0</v>
      </c>
      <c r="P255" s="45">
        <v>0</v>
      </c>
      <c r="Q255" s="45">
        <v>0</v>
      </c>
      <c r="R255" s="45">
        <v>0</v>
      </c>
      <c r="S255" s="45">
        <v>0</v>
      </c>
      <c r="T255" s="45">
        <v>0</v>
      </c>
      <c r="U255" s="21">
        <f t="shared" si="85"/>
        <v>0</v>
      </c>
      <c r="V255" s="22">
        <f t="shared" si="87"/>
        <v>0</v>
      </c>
      <c r="W255" s="19">
        <f>U255-'Single-Family'!U242</f>
        <v>-229</v>
      </c>
      <c r="X255" s="13">
        <f>W255/'Single-Family'!U242</f>
        <v>-1</v>
      </c>
      <c r="Y255" s="12">
        <f>V255-'Single-Family'!V242</f>
        <v>-51764105.409999996</v>
      </c>
      <c r="Z255" s="13">
        <f>Y255/'Single-Family'!V242</f>
        <v>-1</v>
      </c>
      <c r="AA255" s="12">
        <f t="shared" si="86"/>
        <v>-185652943.81999999</v>
      </c>
    </row>
    <row r="256" spans="1:40" x14ac:dyDescent="0.3">
      <c r="A256" s="26" t="s">
        <v>22</v>
      </c>
      <c r="B256" s="9">
        <v>2023</v>
      </c>
      <c r="C256" s="43">
        <v>0</v>
      </c>
      <c r="D256" s="43">
        <v>0</v>
      </c>
      <c r="E256" s="155">
        <v>0</v>
      </c>
      <c r="F256" s="151">
        <v>0</v>
      </c>
      <c r="G256" s="45">
        <v>0</v>
      </c>
      <c r="H256" s="45">
        <v>0</v>
      </c>
      <c r="I256" s="45">
        <v>0</v>
      </c>
      <c r="J256" s="45">
        <v>0</v>
      </c>
      <c r="K256" s="45">
        <v>0</v>
      </c>
      <c r="L256" s="45">
        <v>0</v>
      </c>
      <c r="M256" s="45">
        <v>0</v>
      </c>
      <c r="N256" s="45">
        <v>0</v>
      </c>
      <c r="O256" s="45">
        <v>0</v>
      </c>
      <c r="P256" s="45">
        <v>0</v>
      </c>
      <c r="Q256" s="45">
        <v>0</v>
      </c>
      <c r="R256" s="45">
        <v>0</v>
      </c>
      <c r="S256" s="45">
        <v>0</v>
      </c>
      <c r="T256" s="45">
        <v>0</v>
      </c>
      <c r="U256" s="21">
        <f t="shared" si="85"/>
        <v>0</v>
      </c>
      <c r="V256" s="22">
        <f t="shared" si="87"/>
        <v>0</v>
      </c>
      <c r="W256" s="19">
        <f>U256-'Single-Family'!U243</f>
        <v>-260</v>
      </c>
      <c r="X256" s="13">
        <f>W256/'Single-Family'!U243</f>
        <v>-1</v>
      </c>
      <c r="Y256" s="12">
        <f>V256-'Single-Family'!V243</f>
        <v>-57573393.219999999</v>
      </c>
      <c r="Z256" s="13">
        <f>Y256/'Single-Family'!V243</f>
        <v>-1</v>
      </c>
      <c r="AA256" s="12">
        <f t="shared" si="86"/>
        <v>-243226337.03999999</v>
      </c>
    </row>
    <row r="257" spans="1:27" x14ac:dyDescent="0.3">
      <c r="A257" s="26" t="s">
        <v>23</v>
      </c>
      <c r="B257" s="9">
        <v>2023</v>
      </c>
      <c r="C257" s="43">
        <v>0</v>
      </c>
      <c r="D257" s="43">
        <v>0</v>
      </c>
      <c r="E257" s="155">
        <v>0</v>
      </c>
      <c r="F257" s="151">
        <v>0</v>
      </c>
      <c r="G257" s="45">
        <v>0</v>
      </c>
      <c r="H257" s="45">
        <v>0</v>
      </c>
      <c r="I257" s="45">
        <v>0</v>
      </c>
      <c r="J257" s="45">
        <v>0</v>
      </c>
      <c r="K257" s="45">
        <v>0</v>
      </c>
      <c r="L257" s="45">
        <v>0</v>
      </c>
      <c r="M257" s="45">
        <v>0</v>
      </c>
      <c r="N257" s="45">
        <v>0</v>
      </c>
      <c r="O257" s="45">
        <v>0</v>
      </c>
      <c r="P257" s="45">
        <v>0</v>
      </c>
      <c r="Q257" s="45">
        <v>0</v>
      </c>
      <c r="R257" s="45">
        <v>0</v>
      </c>
      <c r="S257" s="45">
        <v>0</v>
      </c>
      <c r="T257" s="45">
        <v>0</v>
      </c>
      <c r="U257" s="21">
        <f t="shared" si="85"/>
        <v>0</v>
      </c>
      <c r="V257" s="22">
        <f t="shared" si="87"/>
        <v>0</v>
      </c>
      <c r="W257" s="19">
        <f>U257-'Single-Family'!U244</f>
        <v>-193</v>
      </c>
      <c r="X257" s="13">
        <f>W257/'Single-Family'!U244</f>
        <v>-1</v>
      </c>
      <c r="Y257" s="12">
        <f>V257-'Single-Family'!V244</f>
        <v>-43212919.509999998</v>
      </c>
      <c r="Z257" s="13">
        <f>Y257/'Single-Family'!V244</f>
        <v>-1</v>
      </c>
      <c r="AA257" s="12">
        <f t="shared" si="86"/>
        <v>-286439256.55000001</v>
      </c>
    </row>
    <row r="258" spans="1:27" x14ac:dyDescent="0.3">
      <c r="A258" s="26" t="s">
        <v>24</v>
      </c>
      <c r="B258" s="9">
        <v>2023</v>
      </c>
      <c r="C258" s="43">
        <v>0</v>
      </c>
      <c r="D258" s="43">
        <v>0</v>
      </c>
      <c r="E258" s="155">
        <v>0</v>
      </c>
      <c r="F258" s="151">
        <v>0</v>
      </c>
      <c r="G258" s="45">
        <v>0</v>
      </c>
      <c r="H258" s="45">
        <v>0</v>
      </c>
      <c r="I258" s="45">
        <v>0</v>
      </c>
      <c r="J258" s="45">
        <v>0</v>
      </c>
      <c r="K258" s="45">
        <v>0</v>
      </c>
      <c r="L258" s="45">
        <v>0</v>
      </c>
      <c r="M258" s="45">
        <v>0</v>
      </c>
      <c r="N258" s="45">
        <v>0</v>
      </c>
      <c r="O258" s="45">
        <v>0</v>
      </c>
      <c r="P258" s="45">
        <v>0</v>
      </c>
      <c r="Q258" s="45">
        <v>0</v>
      </c>
      <c r="R258" s="45">
        <v>0</v>
      </c>
      <c r="S258" s="45">
        <v>0</v>
      </c>
      <c r="T258" s="45">
        <v>0</v>
      </c>
      <c r="U258" s="21">
        <f t="shared" si="85"/>
        <v>0</v>
      </c>
      <c r="V258" s="22">
        <f t="shared" si="87"/>
        <v>0</v>
      </c>
      <c r="W258" s="19">
        <f>U258-'Single-Family'!U245</f>
        <v>-204</v>
      </c>
      <c r="X258" s="13">
        <f>W258/'Single-Family'!U245</f>
        <v>-1</v>
      </c>
      <c r="Y258" s="12">
        <f>V258-'Single-Family'!V245</f>
        <v>-47888159.439999998</v>
      </c>
      <c r="Z258" s="13">
        <f>Y258/'Single-Family'!V245</f>
        <v>-1</v>
      </c>
      <c r="AA258" s="12">
        <f t="shared" si="86"/>
        <v>-334327415.99000001</v>
      </c>
    </row>
    <row r="259" spans="1:27" x14ac:dyDescent="0.3">
      <c r="A259" s="26" t="s">
        <v>25</v>
      </c>
      <c r="B259" s="9">
        <v>2023</v>
      </c>
      <c r="C259" s="43">
        <v>0</v>
      </c>
      <c r="D259" s="43">
        <v>0</v>
      </c>
      <c r="E259" s="155">
        <v>0</v>
      </c>
      <c r="F259" s="151">
        <v>0</v>
      </c>
      <c r="G259" s="45">
        <v>0</v>
      </c>
      <c r="H259" s="45">
        <v>0</v>
      </c>
      <c r="I259" s="45">
        <v>0</v>
      </c>
      <c r="J259" s="45">
        <v>0</v>
      </c>
      <c r="K259" s="45">
        <v>0</v>
      </c>
      <c r="L259" s="45">
        <v>0</v>
      </c>
      <c r="M259" s="45">
        <v>0</v>
      </c>
      <c r="N259" s="45">
        <v>0</v>
      </c>
      <c r="O259" s="45">
        <v>0</v>
      </c>
      <c r="P259" s="45">
        <v>0</v>
      </c>
      <c r="Q259" s="45">
        <v>0</v>
      </c>
      <c r="R259" s="45">
        <v>0</v>
      </c>
      <c r="S259" s="45">
        <v>0</v>
      </c>
      <c r="T259" s="45">
        <v>0</v>
      </c>
      <c r="U259" s="21">
        <f t="shared" si="85"/>
        <v>0</v>
      </c>
      <c r="V259" s="22">
        <f t="shared" si="87"/>
        <v>0</v>
      </c>
      <c r="W259" s="19">
        <f>U259-'Single-Family'!U246</f>
        <v>-190</v>
      </c>
      <c r="X259" s="13">
        <f>W259/'Single-Family'!U246</f>
        <v>-1</v>
      </c>
      <c r="Y259" s="12">
        <f>V259-'Single-Family'!V246</f>
        <v>-39755194.270000003</v>
      </c>
      <c r="Z259" s="13">
        <f>Y259/'Single-Family'!V246</f>
        <v>-1</v>
      </c>
      <c r="AA259" s="12">
        <f t="shared" si="86"/>
        <v>-374082610.25999999</v>
      </c>
    </row>
    <row r="260" spans="1:27" x14ac:dyDescent="0.3">
      <c r="A260" s="26" t="s">
        <v>26</v>
      </c>
      <c r="B260" s="9">
        <v>2023</v>
      </c>
      <c r="C260" s="43">
        <v>0</v>
      </c>
      <c r="D260" s="43">
        <v>0</v>
      </c>
      <c r="E260" s="155">
        <v>0</v>
      </c>
      <c r="F260" s="151">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85"/>
        <v>0</v>
      </c>
      <c r="V260" s="22">
        <f t="shared" si="87"/>
        <v>0</v>
      </c>
      <c r="W260" s="19">
        <f>U260-'Single-Family'!U247</f>
        <v>-220</v>
      </c>
      <c r="X260" s="13">
        <f>W260/'Single-Family'!U247</f>
        <v>-1</v>
      </c>
      <c r="Y260" s="12">
        <f>V260-'Single-Family'!V247</f>
        <v>-46937737.670000002</v>
      </c>
      <c r="Z260" s="13">
        <f>Y260/'Single-Family'!V247</f>
        <v>-1</v>
      </c>
      <c r="AA260" s="12">
        <f t="shared" si="86"/>
        <v>-421020347.93000001</v>
      </c>
    </row>
    <row r="261" spans="1:27" x14ac:dyDescent="0.3">
      <c r="A261" s="26" t="s">
        <v>27</v>
      </c>
      <c r="B261" s="9">
        <v>2023</v>
      </c>
      <c r="C261" s="43">
        <v>0</v>
      </c>
      <c r="D261" s="43">
        <v>0</v>
      </c>
      <c r="E261" s="155">
        <v>0</v>
      </c>
      <c r="F261" s="151">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85"/>
        <v>0</v>
      </c>
      <c r="V261" s="22">
        <f t="shared" si="87"/>
        <v>0</v>
      </c>
      <c r="W261" s="19">
        <f>U261-'Single-Family'!U248</f>
        <v>-177</v>
      </c>
      <c r="X261" s="13">
        <f>W261/'Single-Family'!U248</f>
        <v>-1</v>
      </c>
      <c r="Y261" s="12">
        <f>V261-'Single-Family'!V248</f>
        <v>-39584747.170000002</v>
      </c>
      <c r="Z261" s="13">
        <f>Y261/'Single-Family'!V248</f>
        <v>-1</v>
      </c>
      <c r="AA261" s="12">
        <f t="shared" si="86"/>
        <v>-460605095.10000002</v>
      </c>
    </row>
    <row r="262" spans="1:27" x14ac:dyDescent="0.3">
      <c r="A262" s="26" t="s">
        <v>28</v>
      </c>
      <c r="B262" s="9">
        <v>2023</v>
      </c>
      <c r="C262" s="43">
        <v>0</v>
      </c>
      <c r="D262" s="43">
        <v>0</v>
      </c>
      <c r="E262" s="155">
        <v>0</v>
      </c>
      <c r="F262" s="151">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85"/>
        <v>0</v>
      </c>
      <c r="V262" s="22">
        <f t="shared" si="87"/>
        <v>0</v>
      </c>
      <c r="W262" s="19">
        <f>U262-'Single-Family'!U249</f>
        <v>-136</v>
      </c>
      <c r="X262" s="13">
        <f>W262/'Single-Family'!U249</f>
        <v>-1</v>
      </c>
      <c r="Y262" s="12">
        <f>V262-'Single-Family'!V249</f>
        <v>-29036157.550000001</v>
      </c>
      <c r="Z262" s="13">
        <f>Y262/'Single-Family'!V249</f>
        <v>-1</v>
      </c>
      <c r="AA262" s="12">
        <f>AA261+Y262</f>
        <v>-489641252.65000004</v>
      </c>
    </row>
    <row r="263" spans="1:27" ht="14.4" thickBot="1" x14ac:dyDescent="0.35">
      <c r="A263" s="27" t="s">
        <v>29</v>
      </c>
      <c r="B263" s="15">
        <v>2023</v>
      </c>
      <c r="C263" s="44">
        <f>SUM(C251:C262)</f>
        <v>10</v>
      </c>
      <c r="D263" s="44">
        <f t="shared" ref="D263" si="89">SUM(D251:D262)</f>
        <v>2074997</v>
      </c>
      <c r="E263" s="152">
        <f>SUM(E251:E262)</f>
        <v>11</v>
      </c>
      <c r="F263" s="44">
        <f t="shared" ref="F263:V263" si="90">SUM(F251:F262)</f>
        <v>3199910</v>
      </c>
      <c r="G263" s="152">
        <f t="shared" si="90"/>
        <v>336</v>
      </c>
      <c r="H263" s="44">
        <f t="shared" si="90"/>
        <v>45610039</v>
      </c>
      <c r="I263" s="152">
        <f t="shared" si="90"/>
        <v>168</v>
      </c>
      <c r="J263" s="44">
        <f t="shared" si="90"/>
        <v>45281845.380000003</v>
      </c>
      <c r="K263" s="152">
        <f t="shared" si="90"/>
        <v>6</v>
      </c>
      <c r="L263" s="44">
        <f t="shared" si="90"/>
        <v>2540823</v>
      </c>
      <c r="M263" s="152">
        <f t="shared" si="90"/>
        <v>12</v>
      </c>
      <c r="N263" s="44">
        <f t="shared" si="90"/>
        <v>3052626</v>
      </c>
      <c r="O263" s="152">
        <f t="shared" si="90"/>
        <v>1</v>
      </c>
      <c r="P263" s="44">
        <f t="shared" si="90"/>
        <v>525000</v>
      </c>
      <c r="Q263" s="152">
        <f t="shared" si="90"/>
        <v>12</v>
      </c>
      <c r="R263" s="44">
        <f t="shared" si="90"/>
        <v>0</v>
      </c>
      <c r="S263" s="152">
        <f t="shared" si="90"/>
        <v>9</v>
      </c>
      <c r="T263" s="16">
        <f t="shared" si="90"/>
        <v>2064337</v>
      </c>
      <c r="U263" s="23">
        <f t="shared" si="90"/>
        <v>565</v>
      </c>
      <c r="V263" s="24">
        <f t="shared" si="90"/>
        <v>104349577.38000001</v>
      </c>
      <c r="W263" s="20">
        <f>U263-'Single-Family'!U250</f>
        <v>-2083</v>
      </c>
      <c r="X263" s="18">
        <f>W263/'Single-Family'!U250</f>
        <v>-0.78663141993957708</v>
      </c>
      <c r="Y263" s="17">
        <f>V263-'Single-Family'!V250</f>
        <v>-489641252.64999986</v>
      </c>
      <c r="Z263" s="18">
        <f>Y263/'Single-Family'!V250</f>
        <v>-0.82432459879097841</v>
      </c>
      <c r="AA263" s="17">
        <f>Y263</f>
        <v>-489641252.64999986</v>
      </c>
    </row>
    <row r="264" spans="1:27" ht="15.6" x14ac:dyDescent="0.3">
      <c r="A264" s="47" t="s">
        <v>50</v>
      </c>
      <c r="B264" s="47"/>
      <c r="C264" s="47"/>
      <c r="D264" s="47"/>
      <c r="E264" s="47"/>
      <c r="F264" s="47"/>
      <c r="G264" s="47"/>
      <c r="H264" s="47"/>
      <c r="I264" s="47"/>
      <c r="J264" s="47"/>
      <c r="K264" s="47"/>
      <c r="L264" s="47"/>
      <c r="M264" s="47"/>
      <c r="N264" s="47"/>
      <c r="O264" s="47"/>
      <c r="P264" s="28"/>
      <c r="Q264" s="28"/>
      <c r="R264" s="28"/>
      <c r="S264" s="28"/>
      <c r="T264" s="28"/>
      <c r="U264" s="28"/>
      <c r="V264" s="28"/>
      <c r="W264" s="28"/>
      <c r="X264" s="28"/>
      <c r="Y264" s="28"/>
      <c r="Z264" s="28"/>
      <c r="AA264" s="28"/>
    </row>
    <row r="265" spans="1:27" ht="15.6" x14ac:dyDescent="0.3">
      <c r="A265" s="32" t="s">
        <v>58</v>
      </c>
      <c r="B265" s="31"/>
      <c r="C265" s="31"/>
      <c r="D265" s="31"/>
      <c r="E265" s="31"/>
      <c r="F265" s="31"/>
      <c r="G265" s="31"/>
      <c r="H265" s="31"/>
      <c r="I265" s="31"/>
      <c r="J265" s="31"/>
      <c r="K265" s="31"/>
      <c r="L265" s="31"/>
      <c r="M265" s="31"/>
      <c r="N265" s="31"/>
      <c r="O265" s="31"/>
      <c r="P265" s="28"/>
      <c r="Q265" s="28"/>
      <c r="R265" s="28"/>
      <c r="S265" s="28"/>
      <c r="T265" s="28"/>
      <c r="U265" s="28"/>
      <c r="V265" s="28"/>
      <c r="W265" s="28"/>
      <c r="X265" s="28"/>
      <c r="Y265" s="28"/>
      <c r="Z265" s="28"/>
      <c r="AA265" s="28"/>
    </row>
    <row r="266" spans="1:27" ht="15.6" x14ac:dyDescent="0.3">
      <c r="A266" s="32" t="s">
        <v>39</v>
      </c>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6" x14ac:dyDescent="0.3">
      <c r="A267" s="32"/>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6" x14ac:dyDescent="0.3">
      <c r="A268" s="32" t="s">
        <v>51</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63">
    <cfRule type="expression" dxfId="51" priority="1">
      <formula>MOD(ROW(),2)=1</formula>
    </cfRule>
  </conditionalFormatting>
  <pageMargins left="0.7" right="0.7" top="0.75" bottom="0.75" header="0.3" footer="0.3"/>
  <pageSetup orientation="portrait" r:id="rId1"/>
  <ignoredErrors>
    <ignoredError sqref="U250:V25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70"/>
  <sheetViews>
    <sheetView zoomScaleNormal="100" workbookViewId="0">
      <pane xSplit="2" ySplit="3" topLeftCell="C248" activePane="bottomRight" state="frozen"/>
      <selection pane="topRight" activeCell="C1" sqref="C1"/>
      <selection pane="bottomLeft" activeCell="A4" sqref="A4"/>
      <selection pane="bottomRight" activeCell="A266" sqref="A266"/>
    </sheetView>
  </sheetViews>
  <sheetFormatPr defaultColWidth="7.109375" defaultRowHeight="13.8" x14ac:dyDescent="0.3"/>
  <cols>
    <col min="1" max="1" width="9.109375" style="1" customWidth="1"/>
    <col min="2" max="2" width="5" style="1" bestFit="1" customWidth="1"/>
    <col min="3" max="3" width="5.109375" style="1" bestFit="1" customWidth="1"/>
    <col min="4" max="4" width="5" style="1" bestFit="1" customWidth="1"/>
    <col min="5" max="5" width="10" style="1" bestFit="1" customWidth="1"/>
    <col min="6" max="6" width="5.6640625" style="1" customWidth="1"/>
    <col min="7" max="7" width="6.33203125" style="1" customWidth="1"/>
    <col min="8" max="8" width="11.33203125" style="1" customWidth="1"/>
    <col min="9" max="9" width="5.109375" style="1" bestFit="1" customWidth="1"/>
    <col min="10" max="10" width="6.5546875" style="1" bestFit="1" customWidth="1"/>
    <col min="11" max="11" width="12" style="1" bestFit="1" customWidth="1"/>
    <col min="12" max="12" width="4.6640625" style="1" bestFit="1" customWidth="1"/>
    <col min="13" max="13" width="5.109375" style="1" bestFit="1" customWidth="1"/>
    <col min="14" max="14" width="12" style="1" bestFit="1" customWidth="1"/>
    <col min="15" max="15" width="4.6640625" style="1" bestFit="1" customWidth="1"/>
    <col min="16" max="16" width="5" style="1" bestFit="1" customWidth="1"/>
    <col min="17" max="17" width="10" style="1" bestFit="1" customWidth="1"/>
    <col min="18" max="18" width="4.6640625" style="1" bestFit="1" customWidth="1"/>
    <col min="19" max="19" width="5" style="1" bestFit="1" customWidth="1"/>
    <col min="20" max="20" width="8.5546875" style="1" bestFit="1" customWidth="1"/>
    <col min="21" max="21" width="4.6640625" style="1" bestFit="1" customWidth="1"/>
    <col min="22" max="22" width="5" style="1" bestFit="1" customWidth="1"/>
    <col min="23" max="23" width="7.6640625" style="1" bestFit="1" customWidth="1"/>
    <col min="24" max="24" width="4.6640625" style="1" bestFit="1" customWidth="1"/>
    <col min="25" max="25" width="5" style="1" bestFit="1" customWidth="1"/>
    <col min="26" max="26" width="8.5546875" style="1" bestFit="1" customWidth="1"/>
    <col min="27" max="27" width="4.6640625" style="1" bestFit="1" customWidth="1"/>
    <col min="28" max="28" width="5.109375" style="1" bestFit="1" customWidth="1"/>
    <col min="29" max="29" width="11" style="1" bestFit="1" customWidth="1"/>
    <col min="30" max="30" width="5.109375" style="1" bestFit="1" customWidth="1"/>
    <col min="31" max="31" width="6.5546875" style="1" bestFit="1" customWidth="1"/>
    <col min="32" max="32" width="12" style="1" bestFit="1" customWidth="1"/>
    <col min="33" max="33" width="6.5546875" style="1" bestFit="1" customWidth="1"/>
    <col min="34" max="34" width="8.6640625" style="1" bestFit="1" customWidth="1"/>
    <col min="35" max="35" width="12" style="1" bestFit="1" customWidth="1"/>
    <col min="36" max="36" width="8.6640625" style="1" bestFit="1" customWidth="1"/>
    <col min="37" max="37" width="12" style="1" bestFit="1" customWidth="1"/>
    <col min="38" max="38" width="7.109375" style="1"/>
    <col min="39" max="39" width="10.33203125" style="1" hidden="1" customWidth="1"/>
    <col min="40" max="42" width="9" style="1" hidden="1" customWidth="1"/>
    <col min="43" max="43" width="11" style="1" hidden="1" customWidth="1"/>
    <col min="44" max="50" width="9" style="1" hidden="1" customWidth="1"/>
    <col min="51" max="16384" width="7.109375" style="1"/>
  </cols>
  <sheetData>
    <row r="1" spans="1:53" ht="27.75" customHeight="1" x14ac:dyDescent="0.5">
      <c r="A1" s="182" t="s">
        <v>41</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4"/>
    </row>
    <row r="2" spans="1:53" x14ac:dyDescent="0.3">
      <c r="A2" s="176"/>
      <c r="B2" s="185"/>
      <c r="C2" s="176" t="s">
        <v>1</v>
      </c>
      <c r="D2" s="177"/>
      <c r="E2" s="185"/>
      <c r="F2" s="186" t="s">
        <v>9</v>
      </c>
      <c r="G2" s="186"/>
      <c r="H2" s="186"/>
      <c r="I2" s="176" t="s">
        <v>2</v>
      </c>
      <c r="J2" s="177"/>
      <c r="K2" s="185"/>
      <c r="L2" s="176" t="s">
        <v>3</v>
      </c>
      <c r="M2" s="177"/>
      <c r="N2" s="185"/>
      <c r="O2" s="176" t="s">
        <v>4</v>
      </c>
      <c r="P2" s="177"/>
      <c r="Q2" s="185"/>
      <c r="R2" s="176" t="s">
        <v>5</v>
      </c>
      <c r="S2" s="177"/>
      <c r="T2" s="185"/>
      <c r="U2" s="176" t="s">
        <v>6</v>
      </c>
      <c r="V2" s="177"/>
      <c r="W2" s="185"/>
      <c r="X2" s="176" t="s">
        <v>7</v>
      </c>
      <c r="Y2" s="177"/>
      <c r="Z2" s="185"/>
      <c r="AA2" s="176" t="s">
        <v>8</v>
      </c>
      <c r="AB2" s="177"/>
      <c r="AC2" s="177"/>
      <c r="AD2" s="178" t="s">
        <v>10</v>
      </c>
      <c r="AE2" s="179"/>
      <c r="AF2" s="180"/>
      <c r="AG2" s="168" t="s">
        <v>11</v>
      </c>
      <c r="AH2" s="169"/>
      <c r="AI2" s="169"/>
      <c r="AJ2" s="169"/>
      <c r="AK2" s="181"/>
    </row>
    <row r="3" spans="1:53" s="57" customFormat="1" x14ac:dyDescent="0.3">
      <c r="A3" s="60" t="s">
        <v>12</v>
      </c>
      <c r="B3" s="11" t="s">
        <v>13</v>
      </c>
      <c r="C3" s="25" t="s">
        <v>14</v>
      </c>
      <c r="D3" s="11" t="s">
        <v>34</v>
      </c>
      <c r="E3" s="25" t="s">
        <v>15</v>
      </c>
      <c r="F3" s="130" t="s">
        <v>14</v>
      </c>
      <c r="G3" s="11" t="s">
        <v>34</v>
      </c>
      <c r="H3" s="129" t="s">
        <v>15</v>
      </c>
      <c r="I3" s="25" t="s">
        <v>14</v>
      </c>
      <c r="J3" s="11" t="s">
        <v>34</v>
      </c>
      <c r="K3" s="25" t="s">
        <v>15</v>
      </c>
      <c r="L3" s="25" t="s">
        <v>14</v>
      </c>
      <c r="M3" s="11" t="s">
        <v>34</v>
      </c>
      <c r="N3" s="25" t="s">
        <v>15</v>
      </c>
      <c r="O3" s="25" t="s">
        <v>14</v>
      </c>
      <c r="P3" s="11" t="s">
        <v>34</v>
      </c>
      <c r="Q3" s="25" t="s">
        <v>15</v>
      </c>
      <c r="R3" s="25" t="s">
        <v>14</v>
      </c>
      <c r="S3" s="11" t="s">
        <v>34</v>
      </c>
      <c r="T3" s="25" t="s">
        <v>15</v>
      </c>
      <c r="U3" s="25" t="s">
        <v>14</v>
      </c>
      <c r="V3" s="11" t="s">
        <v>34</v>
      </c>
      <c r="W3" s="25" t="s">
        <v>15</v>
      </c>
      <c r="X3" s="25" t="s">
        <v>14</v>
      </c>
      <c r="Y3" s="11" t="s">
        <v>34</v>
      </c>
      <c r="Z3" s="25" t="s">
        <v>15</v>
      </c>
      <c r="AA3" s="25" t="s">
        <v>14</v>
      </c>
      <c r="AB3" s="11" t="s">
        <v>34</v>
      </c>
      <c r="AC3" s="129" t="s">
        <v>15</v>
      </c>
      <c r="AD3" s="92" t="s">
        <v>14</v>
      </c>
      <c r="AE3" s="93" t="s">
        <v>34</v>
      </c>
      <c r="AF3" s="94" t="s">
        <v>15</v>
      </c>
      <c r="AG3" s="34" t="s">
        <v>34</v>
      </c>
      <c r="AH3" s="35" t="s">
        <v>49</v>
      </c>
      <c r="AI3" s="35" t="s">
        <v>15</v>
      </c>
      <c r="AJ3" s="35" t="s">
        <v>48</v>
      </c>
      <c r="AK3" s="95" t="s">
        <v>16</v>
      </c>
    </row>
    <row r="4" spans="1:53" s="48" customFormat="1" x14ac:dyDescent="0.3">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3">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3">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3">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3">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3">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3">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3">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3">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3">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3">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3">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4.4" thickBot="1" x14ac:dyDescent="0.3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3">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3">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3">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3">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3">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3">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3">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3">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3">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3">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3">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3">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4.4" thickBot="1" x14ac:dyDescent="0.3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3">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3">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3">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3">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3">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3">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3">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3">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3">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3">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3">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3">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4.4" thickBot="1" x14ac:dyDescent="0.3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3">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3">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3">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3">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3">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3">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3">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3">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3">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3">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3">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3">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4.4" thickBot="1" x14ac:dyDescent="0.3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3">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3">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3">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3">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3">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3">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3">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3">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3">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3">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3">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3">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4.4" thickBot="1" x14ac:dyDescent="0.3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3">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3">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3">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3">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3">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3">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3">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3">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3">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3">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3">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3">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4.4" thickBot="1" x14ac:dyDescent="0.3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3">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3">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3">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3">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3">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3">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3">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3">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3">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3">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3">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3">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4.4" thickBot="1" x14ac:dyDescent="0.3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3">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3">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3">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3">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3">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3">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3">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3">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3">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3">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3">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3">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4.4" thickBot="1" x14ac:dyDescent="0.3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3">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3">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3">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3">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3">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3">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3">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3">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3">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3">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3">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3">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4.4" thickBot="1" x14ac:dyDescent="0.3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3">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3">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3">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3">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3">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3">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3">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3">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3">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3">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3">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3">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4.4" thickBot="1" x14ac:dyDescent="0.3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3">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3">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3">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3">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3">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3">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3">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3">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3">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3">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3">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3">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4.4" thickBot="1" x14ac:dyDescent="0.3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3">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3">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3">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3">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3">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3">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3">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3">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3">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3">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3">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3">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4.4" thickBot="1" x14ac:dyDescent="0.3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3">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3">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3">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3">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3">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3">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3">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3">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3">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3">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3">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3">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4.4" thickBot="1" x14ac:dyDescent="0.3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3">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3">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3">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3">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3">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3">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3">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3">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3">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3">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3">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3">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4.4" thickBot="1" x14ac:dyDescent="0.3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3">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3">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3">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3">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3">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3">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3">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3">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3">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3">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3">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3">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4.4" thickBot="1" x14ac:dyDescent="0.3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3">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3">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3">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3">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3">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3">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3">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3">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3">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3">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3">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3">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4.4" thickBot="1" x14ac:dyDescent="0.3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3">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3">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3">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3">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3">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3">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3">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3">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3">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3">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3">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3">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4.4" thickBot="1" x14ac:dyDescent="0.3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3">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3">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3">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3">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3">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3">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3">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3">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3">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3">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3">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3">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4.4" thickBot="1" x14ac:dyDescent="0.3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3">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3">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3">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3">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3">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3">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3">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3">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3">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3">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3">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3">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4.4" thickBot="1" x14ac:dyDescent="0.3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3">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0</v>
      </c>
      <c r="AQ251" s="26">
        <v>0</v>
      </c>
      <c r="AR251" s="26">
        <v>0</v>
      </c>
      <c r="AS251" s="26">
        <v>0</v>
      </c>
      <c r="AT251" s="26">
        <v>0</v>
      </c>
      <c r="AU251" s="26">
        <v>0</v>
      </c>
      <c r="AV251" s="26">
        <v>0</v>
      </c>
      <c r="AW251" s="26">
        <v>0</v>
      </c>
      <c r="AX251" s="26">
        <v>0</v>
      </c>
    </row>
    <row r="252" spans="1:50" x14ac:dyDescent="0.3">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0</v>
      </c>
      <c r="AQ252" s="26">
        <v>0</v>
      </c>
      <c r="AR252" s="26">
        <v>0</v>
      </c>
      <c r="AS252" s="26">
        <v>0</v>
      </c>
      <c r="AT252" s="26">
        <v>0</v>
      </c>
      <c r="AU252" s="26">
        <v>0</v>
      </c>
      <c r="AV252" s="26">
        <v>0</v>
      </c>
      <c r="AW252" s="26">
        <v>0</v>
      </c>
      <c r="AX252" s="26">
        <v>0</v>
      </c>
    </row>
    <row r="253" spans="1:50" x14ac:dyDescent="0.3">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0</v>
      </c>
      <c r="AQ253" s="26">
        <f t="shared" si="154"/>
        <v>0</v>
      </c>
      <c r="AR253" s="26">
        <f t="shared" si="154"/>
        <v>0</v>
      </c>
      <c r="AS253" s="26">
        <f t="shared" si="154"/>
        <v>0</v>
      </c>
      <c r="AT253" s="26">
        <f t="shared" si="154"/>
        <v>0</v>
      </c>
      <c r="AU253" s="26">
        <f t="shared" si="154"/>
        <v>0</v>
      </c>
      <c r="AV253" s="26">
        <f t="shared" si="154"/>
        <v>0</v>
      </c>
      <c r="AW253" s="26">
        <f t="shared" si="154"/>
        <v>0</v>
      </c>
      <c r="AX253" s="26">
        <f t="shared" si="154"/>
        <v>0</v>
      </c>
    </row>
    <row r="254" spans="1:50" x14ac:dyDescent="0.3">
      <c r="A254" s="2" t="s">
        <v>20</v>
      </c>
      <c r="B254" s="86">
        <v>2023</v>
      </c>
      <c r="C254" s="61">
        <v>0</v>
      </c>
      <c r="D254" s="61">
        <v>0</v>
      </c>
      <c r="E254" s="61">
        <v>0</v>
      </c>
      <c r="F254" s="61">
        <v>0</v>
      </c>
      <c r="G254" s="61">
        <v>0</v>
      </c>
      <c r="H254" s="61">
        <v>0</v>
      </c>
      <c r="I254" s="61">
        <v>0</v>
      </c>
      <c r="J254" s="61">
        <v>0</v>
      </c>
      <c r="K254" s="61">
        <v>0</v>
      </c>
      <c r="L254" s="61">
        <v>0</v>
      </c>
      <c r="M254" s="61">
        <v>0</v>
      </c>
      <c r="N254" s="61">
        <v>0</v>
      </c>
      <c r="O254" s="61">
        <v>0</v>
      </c>
      <c r="P254" s="61">
        <v>0</v>
      </c>
      <c r="Q254" s="61">
        <v>0</v>
      </c>
      <c r="R254" s="61">
        <v>0</v>
      </c>
      <c r="S254" s="61">
        <v>0</v>
      </c>
      <c r="T254" s="61">
        <v>0</v>
      </c>
      <c r="U254" s="61">
        <v>0</v>
      </c>
      <c r="V254" s="61">
        <v>0</v>
      </c>
      <c r="W254" s="61">
        <v>0</v>
      </c>
      <c r="X254" s="61">
        <v>0</v>
      </c>
      <c r="Y254" s="61">
        <v>0</v>
      </c>
      <c r="Z254" s="61">
        <v>0</v>
      </c>
      <c r="AA254" s="61">
        <v>0</v>
      </c>
      <c r="AB254" s="61">
        <v>0</v>
      </c>
      <c r="AC254" s="61">
        <v>0</v>
      </c>
      <c r="AD254" s="74">
        <f t="shared" si="150"/>
        <v>0</v>
      </c>
      <c r="AE254" s="61">
        <f t="shared" si="151"/>
        <v>0</v>
      </c>
      <c r="AF254" s="160">
        <f t="shared" si="152"/>
        <v>0</v>
      </c>
      <c r="AG254" s="19">
        <f>AE254-'Multi-Family'!AE241</f>
        <v>-523</v>
      </c>
      <c r="AH254" s="13">
        <f>AG254/'Multi-Family'!AE241</f>
        <v>-1</v>
      </c>
      <c r="AI254" s="12">
        <f>AF254-'Multi-Family'!AF241</f>
        <v>-46211199</v>
      </c>
      <c r="AJ254" s="13">
        <f>AI254/'Multi-Family'!AF241</f>
        <v>-1</v>
      </c>
      <c r="AK254" s="84">
        <f t="shared" ref="AK254:AK262" si="155">AK253+AI254</f>
        <v>-26384231</v>
      </c>
    </row>
    <row r="255" spans="1:50" x14ac:dyDescent="0.3">
      <c r="A255" s="2" t="s">
        <v>21</v>
      </c>
      <c r="B255" s="86">
        <v>2023</v>
      </c>
      <c r="C255" s="61">
        <v>0</v>
      </c>
      <c r="D255" s="61">
        <v>0</v>
      </c>
      <c r="E255" s="61">
        <v>0</v>
      </c>
      <c r="F255" s="61">
        <v>0</v>
      </c>
      <c r="G255" s="61">
        <v>0</v>
      </c>
      <c r="H255" s="61">
        <v>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0</v>
      </c>
      <c r="AC255" s="61">
        <v>0</v>
      </c>
      <c r="AD255" s="74">
        <f t="shared" si="150"/>
        <v>0</v>
      </c>
      <c r="AE255" s="61">
        <f t="shared" si="151"/>
        <v>0</v>
      </c>
      <c r="AF255" s="160">
        <f t="shared" si="152"/>
        <v>0</v>
      </c>
      <c r="AG255" s="19">
        <f>AE255-'Multi-Family'!AE242</f>
        <v>-313</v>
      </c>
      <c r="AH255" s="13">
        <f>AG255/'Multi-Family'!AE242</f>
        <v>-1</v>
      </c>
      <c r="AI255" s="12">
        <f>AF255-'Multi-Family'!AF242</f>
        <v>-33068460</v>
      </c>
      <c r="AJ255" s="13">
        <f>AI255/'Multi-Family'!AF242</f>
        <v>-1</v>
      </c>
      <c r="AK255" s="84">
        <f t="shared" si="155"/>
        <v>-59452691</v>
      </c>
    </row>
    <row r="256" spans="1:50" x14ac:dyDescent="0.3">
      <c r="A256" s="2" t="s">
        <v>22</v>
      </c>
      <c r="B256" s="86">
        <v>2023</v>
      </c>
      <c r="C256" s="61">
        <v>0</v>
      </c>
      <c r="D256" s="61">
        <v>0</v>
      </c>
      <c r="E256" s="61">
        <v>0</v>
      </c>
      <c r="F256" s="61">
        <v>0</v>
      </c>
      <c r="G256" s="61">
        <v>0</v>
      </c>
      <c r="H256" s="61">
        <v>0</v>
      </c>
      <c r="I256" s="61">
        <v>0</v>
      </c>
      <c r="J256" s="61">
        <v>0</v>
      </c>
      <c r="K256" s="61">
        <v>0</v>
      </c>
      <c r="L256" s="61">
        <v>0</v>
      </c>
      <c r="M256" s="61">
        <v>0</v>
      </c>
      <c r="N256" s="61">
        <v>0</v>
      </c>
      <c r="O256" s="61">
        <v>0</v>
      </c>
      <c r="P256" s="61">
        <v>0</v>
      </c>
      <c r="Q256" s="61">
        <v>0</v>
      </c>
      <c r="R256" s="61">
        <v>0</v>
      </c>
      <c r="S256" s="61">
        <v>0</v>
      </c>
      <c r="T256" s="61">
        <v>0</v>
      </c>
      <c r="U256" s="61">
        <v>0</v>
      </c>
      <c r="V256" s="61">
        <v>0</v>
      </c>
      <c r="W256" s="61">
        <v>0</v>
      </c>
      <c r="X256" s="61">
        <v>0</v>
      </c>
      <c r="Y256" s="61">
        <v>0</v>
      </c>
      <c r="Z256" s="61">
        <v>0</v>
      </c>
      <c r="AA256" s="61">
        <v>0</v>
      </c>
      <c r="AB256" s="61">
        <v>0</v>
      </c>
      <c r="AC256" s="61">
        <v>0</v>
      </c>
      <c r="AD256" s="74">
        <f t="shared" si="150"/>
        <v>0</v>
      </c>
      <c r="AE256" s="61">
        <f t="shared" si="151"/>
        <v>0</v>
      </c>
      <c r="AF256" s="160">
        <f t="shared" si="152"/>
        <v>0</v>
      </c>
      <c r="AG256" s="19">
        <f>AE256-'Multi-Family'!AE243</f>
        <v>-155</v>
      </c>
      <c r="AH256" s="13">
        <f>AG256/'Multi-Family'!AE243</f>
        <v>-1</v>
      </c>
      <c r="AI256" s="12">
        <f>AF256-'Multi-Family'!AF243</f>
        <v>-16562269</v>
      </c>
      <c r="AJ256" s="13">
        <f>AI256/'Multi-Family'!AF243</f>
        <v>-1</v>
      </c>
      <c r="AK256" s="84">
        <f t="shared" si="155"/>
        <v>-76014960</v>
      </c>
    </row>
    <row r="257" spans="1:37" x14ac:dyDescent="0.3">
      <c r="A257" s="2" t="s">
        <v>23</v>
      </c>
      <c r="B257" s="86">
        <v>2023</v>
      </c>
      <c r="C257" s="61">
        <v>0</v>
      </c>
      <c r="D257" s="61">
        <v>0</v>
      </c>
      <c r="E257" s="61">
        <v>0</v>
      </c>
      <c r="F257" s="61">
        <v>0</v>
      </c>
      <c r="G257" s="61">
        <v>0</v>
      </c>
      <c r="H257" s="61">
        <v>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0</v>
      </c>
      <c r="AB257" s="61">
        <v>0</v>
      </c>
      <c r="AC257" s="61">
        <v>0</v>
      </c>
      <c r="AD257" s="74">
        <f t="shared" si="150"/>
        <v>0</v>
      </c>
      <c r="AE257" s="61">
        <f t="shared" si="151"/>
        <v>0</v>
      </c>
      <c r="AF257" s="160">
        <f t="shared" si="152"/>
        <v>0</v>
      </c>
      <c r="AG257" s="19">
        <f>AE257-'Multi-Family'!AE244</f>
        <v>-258</v>
      </c>
      <c r="AH257" s="13">
        <f>AG257/'Multi-Family'!AE244</f>
        <v>-1</v>
      </c>
      <c r="AI257" s="12">
        <f>AF257-'Multi-Family'!AF244</f>
        <v>-28906564</v>
      </c>
      <c r="AJ257" s="13">
        <f>AI257/'Multi-Family'!AF244</f>
        <v>-1</v>
      </c>
      <c r="AK257" s="84">
        <f t="shared" si="155"/>
        <v>-104921524</v>
      </c>
    </row>
    <row r="258" spans="1:37" x14ac:dyDescent="0.3">
      <c r="A258" s="2" t="s">
        <v>24</v>
      </c>
      <c r="B258" s="86">
        <v>2023</v>
      </c>
      <c r="C258" s="61">
        <v>0</v>
      </c>
      <c r="D258" s="61">
        <v>0</v>
      </c>
      <c r="E258" s="61">
        <v>0</v>
      </c>
      <c r="F258" s="61">
        <v>0</v>
      </c>
      <c r="G258" s="61">
        <v>0</v>
      </c>
      <c r="H258" s="61">
        <v>0</v>
      </c>
      <c r="I258" s="61">
        <v>0</v>
      </c>
      <c r="J258" s="61">
        <v>0</v>
      </c>
      <c r="K258" s="61">
        <v>0</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0</v>
      </c>
      <c r="AC258" s="61">
        <v>0</v>
      </c>
      <c r="AD258" s="74">
        <f t="shared" si="150"/>
        <v>0</v>
      </c>
      <c r="AE258" s="61">
        <f t="shared" si="151"/>
        <v>0</v>
      </c>
      <c r="AF258" s="160">
        <f t="shared" si="152"/>
        <v>0</v>
      </c>
      <c r="AG258" s="19">
        <f>AE258-'Multi-Family'!AE245</f>
        <v>-144</v>
      </c>
      <c r="AH258" s="13">
        <f>AG258/'Multi-Family'!AE245</f>
        <v>-1</v>
      </c>
      <c r="AI258" s="12">
        <f>AF258-'Multi-Family'!AF245</f>
        <v>-17466022</v>
      </c>
      <c r="AJ258" s="13">
        <f>AI258/'Multi-Family'!AF245</f>
        <v>-1</v>
      </c>
      <c r="AK258" s="84">
        <f t="shared" si="155"/>
        <v>-122387546</v>
      </c>
    </row>
    <row r="259" spans="1:37" x14ac:dyDescent="0.3">
      <c r="A259" s="2" t="s">
        <v>25</v>
      </c>
      <c r="B259" s="86">
        <v>2023</v>
      </c>
      <c r="C259" s="61">
        <v>0</v>
      </c>
      <c r="D259" s="61">
        <v>0</v>
      </c>
      <c r="E259" s="61">
        <v>0</v>
      </c>
      <c r="F259" s="61">
        <v>0</v>
      </c>
      <c r="G259" s="61">
        <v>0</v>
      </c>
      <c r="H259" s="61">
        <v>0</v>
      </c>
      <c r="I259" s="61">
        <v>0</v>
      </c>
      <c r="J259" s="61">
        <v>0</v>
      </c>
      <c r="K259" s="61">
        <v>0</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0</v>
      </c>
      <c r="AC259" s="61">
        <v>0</v>
      </c>
      <c r="AD259" s="74">
        <f t="shared" si="150"/>
        <v>0</v>
      </c>
      <c r="AE259" s="61">
        <f t="shared" si="151"/>
        <v>0</v>
      </c>
      <c r="AF259" s="160">
        <f t="shared" si="152"/>
        <v>0</v>
      </c>
      <c r="AG259" s="19">
        <f>AE259-'Multi-Family'!AE246</f>
        <v>-373</v>
      </c>
      <c r="AH259" s="13">
        <f>AG259/'Multi-Family'!AE246</f>
        <v>-1</v>
      </c>
      <c r="AI259" s="12">
        <f>AF259-'Multi-Family'!AF246</f>
        <v>-43230879</v>
      </c>
      <c r="AJ259" s="13">
        <f>AI259/'Multi-Family'!AF246</f>
        <v>-1</v>
      </c>
      <c r="AK259" s="84">
        <f t="shared" si="155"/>
        <v>-165618425</v>
      </c>
    </row>
    <row r="260" spans="1:37" x14ac:dyDescent="0.3">
      <c r="A260" s="2" t="s">
        <v>26</v>
      </c>
      <c r="B260" s="86">
        <v>2023</v>
      </c>
      <c r="C260" s="61">
        <v>0</v>
      </c>
      <c r="D260" s="61">
        <v>0</v>
      </c>
      <c r="E260" s="61">
        <v>0</v>
      </c>
      <c r="F260" s="61">
        <v>0</v>
      </c>
      <c r="G260" s="61">
        <v>0</v>
      </c>
      <c r="H260" s="61">
        <v>0</v>
      </c>
      <c r="I260" s="61">
        <v>0</v>
      </c>
      <c r="J260" s="61">
        <v>0</v>
      </c>
      <c r="K260" s="61">
        <v>0</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0</v>
      </c>
      <c r="AB260" s="61">
        <v>0</v>
      </c>
      <c r="AC260" s="61">
        <v>0</v>
      </c>
      <c r="AD260" s="74">
        <f t="shared" si="150"/>
        <v>0</v>
      </c>
      <c r="AE260" s="61">
        <f t="shared" si="151"/>
        <v>0</v>
      </c>
      <c r="AF260" s="160">
        <f t="shared" si="152"/>
        <v>0</v>
      </c>
      <c r="AG260" s="19">
        <f>AE260-'Multi-Family'!AE247</f>
        <v>-421</v>
      </c>
      <c r="AH260" s="13">
        <f>AG260/'Multi-Family'!AE247</f>
        <v>-1</v>
      </c>
      <c r="AI260" s="12">
        <f>AF260-'Multi-Family'!AF247</f>
        <v>-38396107</v>
      </c>
      <c r="AJ260" s="13">
        <f>AI260/'Multi-Family'!AF247</f>
        <v>-1</v>
      </c>
      <c r="AK260" s="84">
        <f t="shared" si="155"/>
        <v>-204014532</v>
      </c>
    </row>
    <row r="261" spans="1:37" x14ac:dyDescent="0.3">
      <c r="A261" s="2" t="s">
        <v>27</v>
      </c>
      <c r="B261" s="86">
        <v>2023</v>
      </c>
      <c r="C261" s="61">
        <v>0</v>
      </c>
      <c r="D261" s="61">
        <v>0</v>
      </c>
      <c r="E261" s="61">
        <v>0</v>
      </c>
      <c r="F261" s="61">
        <v>0</v>
      </c>
      <c r="G261" s="61">
        <v>0</v>
      </c>
      <c r="H261" s="61">
        <v>0</v>
      </c>
      <c r="I261" s="61">
        <v>0</v>
      </c>
      <c r="J261" s="61">
        <v>0</v>
      </c>
      <c r="K261" s="61">
        <v>0</v>
      </c>
      <c r="L261" s="61">
        <v>0</v>
      </c>
      <c r="M261" s="61">
        <v>0</v>
      </c>
      <c r="N261" s="61">
        <v>0</v>
      </c>
      <c r="O261" s="61">
        <v>0</v>
      </c>
      <c r="P261" s="61">
        <v>0</v>
      </c>
      <c r="Q261" s="61">
        <v>0</v>
      </c>
      <c r="R261" s="61">
        <v>0</v>
      </c>
      <c r="S261" s="61">
        <v>0</v>
      </c>
      <c r="T261" s="61">
        <v>0</v>
      </c>
      <c r="U261" s="61">
        <v>0</v>
      </c>
      <c r="V261" s="61">
        <v>0</v>
      </c>
      <c r="W261" s="61">
        <v>0</v>
      </c>
      <c r="X261" s="61">
        <v>0</v>
      </c>
      <c r="Y261" s="61">
        <v>0</v>
      </c>
      <c r="Z261" s="61">
        <v>0</v>
      </c>
      <c r="AA261" s="61">
        <v>0</v>
      </c>
      <c r="AB261" s="61">
        <v>0</v>
      </c>
      <c r="AC261" s="61">
        <v>0</v>
      </c>
      <c r="AD261" s="74">
        <f t="shared" si="150"/>
        <v>0</v>
      </c>
      <c r="AE261" s="61">
        <f t="shared" si="151"/>
        <v>0</v>
      </c>
      <c r="AF261" s="160">
        <f t="shared" si="152"/>
        <v>0</v>
      </c>
      <c r="AG261" s="19">
        <f>AE261-'Multi-Family'!AE248</f>
        <v>-419</v>
      </c>
      <c r="AH261" s="13">
        <f>AG261/'Multi-Family'!AE248</f>
        <v>-1</v>
      </c>
      <c r="AI261" s="12">
        <f>AF261-'Multi-Family'!AF248</f>
        <v>-55033960</v>
      </c>
      <c r="AJ261" s="13">
        <f>AI261/'Multi-Family'!AF248</f>
        <v>-1</v>
      </c>
      <c r="AK261" s="84">
        <f t="shared" si="155"/>
        <v>-259048492</v>
      </c>
    </row>
    <row r="262" spans="1:37" x14ac:dyDescent="0.3">
      <c r="A262" s="2" t="s">
        <v>28</v>
      </c>
      <c r="B262" s="86">
        <v>2023</v>
      </c>
      <c r="C262" s="61">
        <v>0</v>
      </c>
      <c r="D262" s="61">
        <v>0</v>
      </c>
      <c r="E262" s="61">
        <v>0</v>
      </c>
      <c r="F262" s="61">
        <v>0</v>
      </c>
      <c r="G262" s="61">
        <v>0</v>
      </c>
      <c r="H262" s="61">
        <v>0</v>
      </c>
      <c r="I262" s="61">
        <v>0</v>
      </c>
      <c r="J262" s="61">
        <v>0</v>
      </c>
      <c r="K262" s="61">
        <v>0</v>
      </c>
      <c r="L262" s="61">
        <v>0</v>
      </c>
      <c r="M262" s="61">
        <v>0</v>
      </c>
      <c r="N262" s="61">
        <v>0</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0</v>
      </c>
      <c r="AE262" s="61">
        <f t="shared" si="151"/>
        <v>0</v>
      </c>
      <c r="AF262" s="160">
        <f t="shared" si="152"/>
        <v>0</v>
      </c>
      <c r="AG262" s="19">
        <f>AE262-'Multi-Family'!AE249</f>
        <v>-49</v>
      </c>
      <c r="AH262" s="13">
        <f>AG262/'Multi-Family'!AE249</f>
        <v>-1</v>
      </c>
      <c r="AI262" s="12">
        <f>AF262-'Multi-Family'!AF249</f>
        <v>-7966792</v>
      </c>
      <c r="AJ262" s="13">
        <f>AI262/'Multi-Family'!AF249</f>
        <v>-1</v>
      </c>
      <c r="AK262" s="84">
        <f t="shared" si="155"/>
        <v>-267015284</v>
      </c>
    </row>
    <row r="263" spans="1:37" ht="14.4" thickBot="1" x14ac:dyDescent="0.35">
      <c r="A263" s="14" t="s">
        <v>29</v>
      </c>
      <c r="B263" s="86">
        <v>2023</v>
      </c>
      <c r="C263" s="156">
        <f t="shared" ref="C263:AC263" si="156">SUM(C251:C262)</f>
        <v>1</v>
      </c>
      <c r="D263" s="156">
        <f t="shared" si="156"/>
        <v>60</v>
      </c>
      <c r="E263" s="64">
        <f t="shared" si="156"/>
        <v>7626200</v>
      </c>
      <c r="F263" s="156">
        <f t="shared" si="156"/>
        <v>9</v>
      </c>
      <c r="G263" s="156">
        <f t="shared" si="156"/>
        <v>5</v>
      </c>
      <c r="H263" s="49">
        <f t="shared" si="156"/>
        <v>4600000</v>
      </c>
      <c r="I263" s="156">
        <f t="shared" si="156"/>
        <v>30</v>
      </c>
      <c r="J263" s="156">
        <f t="shared" si="156"/>
        <v>570</v>
      </c>
      <c r="K263" s="64">
        <f t="shared" si="156"/>
        <v>41104469</v>
      </c>
      <c r="L263" s="156">
        <f t="shared" si="156"/>
        <v>4</v>
      </c>
      <c r="M263" s="156">
        <f t="shared" si="156"/>
        <v>210</v>
      </c>
      <c r="N263" s="64">
        <f t="shared" si="156"/>
        <v>29332484</v>
      </c>
      <c r="O263" s="156">
        <f t="shared" si="156"/>
        <v>2</v>
      </c>
      <c r="P263" s="156">
        <f t="shared" si="156"/>
        <v>4</v>
      </c>
      <c r="Q263" s="64">
        <f t="shared" si="156"/>
        <v>802400</v>
      </c>
      <c r="R263" s="156">
        <f>SUM(R251:R262)</f>
        <v>0</v>
      </c>
      <c r="S263" s="156">
        <f t="shared" si="156"/>
        <v>0</v>
      </c>
      <c r="T263" s="156">
        <f t="shared" si="156"/>
        <v>0</v>
      </c>
      <c r="U263" s="156">
        <f t="shared" si="156"/>
        <v>0</v>
      </c>
      <c r="V263" s="156">
        <f t="shared" si="156"/>
        <v>0</v>
      </c>
      <c r="W263" s="156">
        <f t="shared" si="156"/>
        <v>0</v>
      </c>
      <c r="X263" s="156">
        <f t="shared" si="156"/>
        <v>0</v>
      </c>
      <c r="Y263" s="156">
        <f t="shared" si="156"/>
        <v>0</v>
      </c>
      <c r="Z263" s="64">
        <f t="shared" si="156"/>
        <v>0</v>
      </c>
      <c r="AA263" s="156">
        <f t="shared" si="156"/>
        <v>5</v>
      </c>
      <c r="AB263" s="156">
        <f t="shared" si="156"/>
        <v>10</v>
      </c>
      <c r="AC263" s="49">
        <f t="shared" si="156"/>
        <v>1411140</v>
      </c>
      <c r="AD263" s="161">
        <f>SUM(AD251:AD262)</f>
        <v>51</v>
      </c>
      <c r="AE263" s="156">
        <f t="shared" ref="AE263:AF263" si="157">SUM(AE251:AE262)</f>
        <v>859</v>
      </c>
      <c r="AF263" s="80">
        <f t="shared" si="157"/>
        <v>84876693</v>
      </c>
      <c r="AG263" s="20">
        <f>AE263-'Multi-Family'!AE250</f>
        <v>-2707</v>
      </c>
      <c r="AH263" s="18">
        <f>AG263/'Multi-Family'!AE250</f>
        <v>-0.75911385305664614</v>
      </c>
      <c r="AI263" s="17">
        <f>AF263-'Multi-Family'!AF250</f>
        <v>-267015284</v>
      </c>
      <c r="AJ263" s="18">
        <f>AI263/'Multi-Family'!AF250</f>
        <v>-0.7587990106407001</v>
      </c>
      <c r="AK263" s="85">
        <f>AI263</f>
        <v>-267015284</v>
      </c>
    </row>
    <row r="264" spans="1:37" ht="15.6" x14ac:dyDescent="0.3">
      <c r="A264" s="58" t="s">
        <v>50</v>
      </c>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row>
    <row r="265" spans="1:37" ht="15.6" x14ac:dyDescent="0.3">
      <c r="A265" s="59" t="s">
        <v>58</v>
      </c>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row>
    <row r="266" spans="1:37" ht="15.6" x14ac:dyDescent="0.3">
      <c r="A266" s="59" t="s">
        <v>39</v>
      </c>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row>
    <row r="267" spans="1:37" ht="15.6" x14ac:dyDescent="0.3">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row>
    <row r="268" spans="1:37" ht="15.6" x14ac:dyDescent="0.3">
      <c r="A268" s="59" t="s">
        <v>42</v>
      </c>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row>
    <row r="269" spans="1:37" ht="15.6" x14ac:dyDescent="0.3">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row>
    <row r="270" spans="1:37" ht="15.6" x14ac:dyDescent="0.3">
      <c r="A270" s="59" t="s">
        <v>52</v>
      </c>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63">
    <cfRule type="expression" dxfId="34" priority="1">
      <formula>MOD(ROW(),2)=1</formula>
    </cfRule>
  </conditionalFormatting>
  <pageMargins left="0.7" right="0.7" top="0.75" bottom="0.75" header="0.3" footer="0.3"/>
  <pageSetup orientation="portrait" r:id="rId1"/>
  <ignoredErrors>
    <ignoredError sqref="AD237:AF237 AD250:AF25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72"/>
  <sheetViews>
    <sheetView zoomScaleNormal="100" workbookViewId="0">
      <pane xSplit="2" ySplit="4" topLeftCell="C251" activePane="bottomRight" state="frozen"/>
      <selection pane="topRight" activeCell="C1" sqref="C1"/>
      <selection pane="bottomLeft" activeCell="A5" sqref="A5"/>
      <selection pane="bottomRight" activeCell="A270" sqref="A270"/>
    </sheetView>
  </sheetViews>
  <sheetFormatPr defaultColWidth="9.109375" defaultRowHeight="13.8" x14ac:dyDescent="0.3"/>
  <cols>
    <col min="1" max="1" width="7.33203125" style="1" customWidth="1"/>
    <col min="2" max="2" width="5" style="1" bestFit="1" customWidth="1"/>
    <col min="3" max="3" width="4.6640625" style="1" bestFit="1" customWidth="1"/>
    <col min="4" max="4" width="10" style="1" bestFit="1" customWidth="1"/>
    <col min="5" max="5" width="9.5546875" style="1" customWidth="1"/>
    <col min="6" max="6" width="14.109375" style="1" customWidth="1"/>
    <col min="7" max="7" width="5.109375" style="1" bestFit="1" customWidth="1"/>
    <col min="8" max="8" width="12" style="1" bestFit="1" customWidth="1"/>
    <col min="9" max="9" width="5.109375" style="1" bestFit="1" customWidth="1"/>
    <col min="10" max="10" width="13.5546875" style="1" bestFit="1" customWidth="1"/>
    <col min="11" max="11" width="4.6640625" style="1" bestFit="1" customWidth="1"/>
    <col min="12" max="12" width="11" style="1" bestFit="1" customWidth="1"/>
    <col min="13" max="13" width="4.6640625" style="1" bestFit="1" customWidth="1"/>
    <col min="14" max="14" width="11" style="1" bestFit="1" customWidth="1"/>
    <col min="15" max="15" width="4.6640625" style="1" bestFit="1" customWidth="1"/>
    <col min="16" max="16" width="9.88671875" style="1" bestFit="1" customWidth="1"/>
    <col min="17" max="17" width="4.6640625" style="1" bestFit="1" customWidth="1"/>
    <col min="18" max="18" width="12" style="1" bestFit="1" customWidth="1"/>
    <col min="19" max="19" width="13.109375" style="1" customWidth="1"/>
    <col min="20" max="20" width="12" style="1" bestFit="1" customWidth="1"/>
    <col min="21" max="21" width="5.109375" style="1" bestFit="1" customWidth="1"/>
    <col min="22" max="22" width="13.6640625" style="1" customWidth="1"/>
    <col min="23" max="23" width="5.109375" style="1" bestFit="1" customWidth="1"/>
    <col min="24" max="24" width="7.33203125" style="1" bestFit="1" customWidth="1"/>
    <col min="25" max="25" width="13.5546875" style="1" bestFit="1" customWidth="1"/>
    <col min="26" max="26" width="7.6640625" style="1" bestFit="1" customWidth="1"/>
    <col min="27" max="27" width="13.5546875" style="1" bestFit="1" customWidth="1"/>
    <col min="28" max="28" width="9.109375" style="1"/>
    <col min="29" max="29" width="12" style="1" hidden="1" customWidth="1"/>
    <col min="30" max="30" width="11.33203125" style="1" hidden="1" customWidth="1"/>
    <col min="31" max="31" width="11" style="1" hidden="1" customWidth="1"/>
    <col min="32" max="32" width="9.88671875" style="1" hidden="1" customWidth="1"/>
    <col min="33" max="36" width="12" style="1" hidden="1" customWidth="1"/>
    <col min="37" max="37" width="11.33203125" style="1" hidden="1" customWidth="1"/>
    <col min="38" max="38" width="12" style="1" hidden="1" customWidth="1"/>
    <col min="39" max="40" width="11.33203125" style="1" hidden="1" customWidth="1"/>
    <col min="41" max="16384" width="9.109375" style="1"/>
  </cols>
  <sheetData>
    <row r="1" spans="1:43" ht="20.25" customHeight="1" x14ac:dyDescent="0.5">
      <c r="A1" s="188" t="s">
        <v>35</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4">
      <c r="A2" s="189" t="s">
        <v>36</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3">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4.4" thickBot="1" x14ac:dyDescent="0.3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47</v>
      </c>
      <c r="Y4" s="39" t="s">
        <v>15</v>
      </c>
      <c r="Z4" s="39" t="s">
        <v>48</v>
      </c>
      <c r="AA4" s="39" t="s">
        <v>16</v>
      </c>
    </row>
    <row r="5" spans="1:43" x14ac:dyDescent="0.3">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3">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3">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3">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3">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3">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3">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3">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3">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3">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3">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3">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4.4" thickBot="1" x14ac:dyDescent="0.3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3">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3">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3">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3">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3">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3">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3">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3">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3">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3">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3">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3">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4.4" thickBot="1" x14ac:dyDescent="0.3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3">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3">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3">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3">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3">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3">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3">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3">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3">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3">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3">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3">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4.4" thickBot="1" x14ac:dyDescent="0.3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3">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3">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3">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3">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3">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3">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3">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3">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3">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3">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3">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3">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4.4" thickBot="1" x14ac:dyDescent="0.3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3">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3">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3">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3">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3">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3">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3">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3">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3">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3">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3">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3">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4.4" thickBot="1" x14ac:dyDescent="0.3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3">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3">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3">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3">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3">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3">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3">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3">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3">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3">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3">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3">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4.4" thickBot="1" x14ac:dyDescent="0.3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3">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3">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3">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3">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3">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3">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3">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3">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3">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3">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3">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3">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3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3">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3">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3">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3">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3">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3">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3">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3">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3">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3">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3">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3">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4.4" thickBot="1" x14ac:dyDescent="0.3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3">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3">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3">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3">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3">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3">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3">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3">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3">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3">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3">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3">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4.4" thickBot="1" x14ac:dyDescent="0.3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3">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3">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3">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3">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3">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3">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3">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3">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3">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3">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3">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3">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4.4" thickBot="1" x14ac:dyDescent="0.3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3">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3">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3">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3">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3">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3">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3">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3">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3">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3">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3">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3">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4.4" thickBot="1" x14ac:dyDescent="0.3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3">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3">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3">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3">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3">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3">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3">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3">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3">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3">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3">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3">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4.4" thickBot="1" x14ac:dyDescent="0.3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3">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3">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3">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3">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3">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3">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3">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3">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3">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3">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3">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3">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4.4" thickBot="1" x14ac:dyDescent="0.3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3">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3">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3">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3">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3">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3">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3">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3">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3">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3">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3">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3">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4.4" thickBot="1" x14ac:dyDescent="0.3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3">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3">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3">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3">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3">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3">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3">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3">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3">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3">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3">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3">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4.4" thickBot="1" x14ac:dyDescent="0.3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3">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3">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3">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3">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3">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3">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3">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3">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3">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3">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3">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3">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4.4" thickBot="1" x14ac:dyDescent="0.3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3">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3">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3">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3">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3">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3">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3">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3">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3">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3">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3">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3">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4.4" thickBot="1" x14ac:dyDescent="0.3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3">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3">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3">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3">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3">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3">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3">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3">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3">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3">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3">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3">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4.4" thickBot="1" x14ac:dyDescent="0.3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3">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3">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3">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3">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3">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3">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3">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3">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3">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3">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3">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3">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4.4" thickBot="1" x14ac:dyDescent="0.3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3">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0</v>
      </c>
      <c r="AG252" s="26">
        <v>0</v>
      </c>
      <c r="AH252" s="26">
        <v>0</v>
      </c>
      <c r="AI252" s="26">
        <v>0</v>
      </c>
      <c r="AJ252" s="26">
        <v>0</v>
      </c>
      <c r="AK252" s="26">
        <v>0</v>
      </c>
      <c r="AL252" s="26">
        <v>0</v>
      </c>
      <c r="AM252" s="26">
        <v>0</v>
      </c>
      <c r="AN252" s="26">
        <v>0</v>
      </c>
    </row>
    <row r="253" spans="1:40" x14ac:dyDescent="0.3">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250000</v>
      </c>
      <c r="U253" s="21">
        <f t="shared" ref="U253:U263" si="125">SUM(C253+G253+I253+K253+M253+O253+Q253+S253+E253)</f>
        <v>12</v>
      </c>
      <c r="V253" s="22">
        <f t="shared" ref="V253:V263" si="126">SUM(D253+H253+J253+L253+N253+P253+R253+T253+F253)</f>
        <v>4237334</v>
      </c>
      <c r="W253" s="19">
        <f>U253-'Non-Residential - New Const'!U240</f>
        <v>0</v>
      </c>
      <c r="X253" s="13">
        <f>W253/'Non-Residential - New Const'!U240</f>
        <v>0</v>
      </c>
      <c r="Y253" s="12">
        <f>V253-'Non-Residential - New Const'!V240</f>
        <v>-12027405.220000001</v>
      </c>
      <c r="Z253" s="13">
        <f>Y253/'Non-Residential - New Const'!V240</f>
        <v>-0.7394772862518727</v>
      </c>
      <c r="AA253" s="12">
        <f t="shared" ref="AA253:AA263" si="127">AA252+Y253</f>
        <v>23171214.560000002</v>
      </c>
      <c r="AC253" s="26">
        <v>67178177</v>
      </c>
      <c r="AD253" s="26">
        <v>4237334</v>
      </c>
      <c r="AE253" s="26">
        <v>53306850</v>
      </c>
      <c r="AF253" s="26">
        <v>0</v>
      </c>
      <c r="AG253" s="26">
        <v>0</v>
      </c>
      <c r="AH253" s="26">
        <v>0</v>
      </c>
      <c r="AI253" s="26">
        <v>0</v>
      </c>
      <c r="AJ253" s="26">
        <v>0</v>
      </c>
      <c r="AK253" s="26">
        <v>0</v>
      </c>
      <c r="AL253" s="26">
        <v>0</v>
      </c>
      <c r="AM253" s="26">
        <v>0</v>
      </c>
      <c r="AN253" s="26">
        <v>0</v>
      </c>
    </row>
    <row r="254" spans="1:40" x14ac:dyDescent="0.3">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16174168.340000004</v>
      </c>
      <c r="AC254" s="26">
        <f>AC253/$AC$138</f>
        <v>67.178177000000005</v>
      </c>
      <c r="AD254" s="26">
        <f t="shared" ref="AD254:AN254" si="128">AD253/$AC$138</f>
        <v>4.2373339999999997</v>
      </c>
      <c r="AE254" s="26">
        <f t="shared" si="128"/>
        <v>53.306849999999997</v>
      </c>
      <c r="AF254" s="26">
        <f t="shared" si="128"/>
        <v>0</v>
      </c>
      <c r="AG254" s="26">
        <f t="shared" si="128"/>
        <v>0</v>
      </c>
      <c r="AH254" s="26">
        <f t="shared" si="128"/>
        <v>0</v>
      </c>
      <c r="AI254" s="26">
        <f t="shared" si="128"/>
        <v>0</v>
      </c>
      <c r="AJ254" s="26">
        <f t="shared" si="128"/>
        <v>0</v>
      </c>
      <c r="AK254" s="26">
        <f t="shared" si="128"/>
        <v>0</v>
      </c>
      <c r="AL254" s="26">
        <f t="shared" si="128"/>
        <v>0</v>
      </c>
      <c r="AM254" s="26">
        <f t="shared" si="128"/>
        <v>0</v>
      </c>
      <c r="AN254" s="26">
        <f t="shared" si="128"/>
        <v>0</v>
      </c>
    </row>
    <row r="255" spans="1:40" x14ac:dyDescent="0.3">
      <c r="A255" s="26" t="s">
        <v>20</v>
      </c>
      <c r="B255" s="9">
        <v>2023</v>
      </c>
      <c r="C255" s="45">
        <v>0</v>
      </c>
      <c r="D255" s="45">
        <v>0</v>
      </c>
      <c r="E255" s="45">
        <v>0</v>
      </c>
      <c r="F255" s="45">
        <v>0</v>
      </c>
      <c r="G255" s="45">
        <v>0</v>
      </c>
      <c r="H255" s="45">
        <v>0</v>
      </c>
      <c r="I255" s="45">
        <v>0</v>
      </c>
      <c r="J255" s="45">
        <v>0</v>
      </c>
      <c r="K255" s="45">
        <v>0</v>
      </c>
      <c r="L255" s="45">
        <v>0</v>
      </c>
      <c r="M255" s="45">
        <v>0</v>
      </c>
      <c r="N255" s="45">
        <v>0</v>
      </c>
      <c r="O255" s="45">
        <v>0</v>
      </c>
      <c r="P255" s="45">
        <v>0</v>
      </c>
      <c r="Q255" s="45">
        <v>0</v>
      </c>
      <c r="R255" s="45">
        <v>0</v>
      </c>
      <c r="S255" s="45">
        <v>0</v>
      </c>
      <c r="T255" s="45">
        <v>0</v>
      </c>
      <c r="U255" s="21">
        <f t="shared" si="125"/>
        <v>0</v>
      </c>
      <c r="V255" s="22">
        <f t="shared" si="126"/>
        <v>0</v>
      </c>
      <c r="W255" s="19">
        <f>U255-'Non-Residential - New Const'!U242</f>
        <v>-31</v>
      </c>
      <c r="X255" s="13">
        <f>W255/'Non-Residential - New Const'!U242</f>
        <v>-1</v>
      </c>
      <c r="Y255" s="12">
        <f>V255-'Non-Residential - New Const'!V242</f>
        <v>-79309463</v>
      </c>
      <c r="Z255" s="13">
        <f>Y255/'Non-Residential - New Const'!V242</f>
        <v>-1</v>
      </c>
      <c r="AA255" s="12">
        <f t="shared" si="127"/>
        <v>-63135294.659999996</v>
      </c>
    </row>
    <row r="256" spans="1:40" x14ac:dyDescent="0.3">
      <c r="A256" s="26" t="s">
        <v>21</v>
      </c>
      <c r="B256" s="9">
        <v>2023</v>
      </c>
      <c r="C256" s="45">
        <v>0</v>
      </c>
      <c r="D256" s="45">
        <v>0</v>
      </c>
      <c r="E256" s="45">
        <v>0</v>
      </c>
      <c r="F256" s="45">
        <v>0</v>
      </c>
      <c r="G256" s="45">
        <v>0</v>
      </c>
      <c r="H256" s="45">
        <v>0</v>
      </c>
      <c r="I256" s="45">
        <v>0</v>
      </c>
      <c r="J256" s="45">
        <v>0</v>
      </c>
      <c r="K256" s="45">
        <v>0</v>
      </c>
      <c r="L256" s="45">
        <v>0</v>
      </c>
      <c r="M256" s="45">
        <v>0</v>
      </c>
      <c r="N256" s="45">
        <v>0</v>
      </c>
      <c r="O256" s="45">
        <v>0</v>
      </c>
      <c r="P256" s="45">
        <v>0</v>
      </c>
      <c r="Q256" s="45">
        <v>0</v>
      </c>
      <c r="R256" s="45">
        <v>0</v>
      </c>
      <c r="S256" s="45">
        <v>0</v>
      </c>
      <c r="T256" s="45">
        <v>0</v>
      </c>
      <c r="U256" s="21">
        <f t="shared" si="125"/>
        <v>0</v>
      </c>
      <c r="V256" s="22">
        <f t="shared" si="126"/>
        <v>0</v>
      </c>
      <c r="W256" s="19">
        <f>U256-'Non-Residential - New Const'!U243</f>
        <v>-33</v>
      </c>
      <c r="X256" s="13">
        <f>W256/'Non-Residential - New Const'!U243</f>
        <v>-1</v>
      </c>
      <c r="Y256" s="12">
        <f>V256-'Non-Residential - New Const'!V243</f>
        <v>-32344816</v>
      </c>
      <c r="Z256" s="13">
        <f>Y256/'Non-Residential - New Const'!V243</f>
        <v>-1</v>
      </c>
      <c r="AA256" s="12">
        <f t="shared" si="127"/>
        <v>-95480110.659999996</v>
      </c>
    </row>
    <row r="257" spans="1:27" x14ac:dyDescent="0.3">
      <c r="A257" s="26" t="s">
        <v>22</v>
      </c>
      <c r="B257" s="9">
        <v>2023</v>
      </c>
      <c r="C257" s="45">
        <v>0</v>
      </c>
      <c r="D257" s="45">
        <v>0</v>
      </c>
      <c r="E257" s="45">
        <v>0</v>
      </c>
      <c r="F257" s="45">
        <v>0</v>
      </c>
      <c r="G257" s="45">
        <v>0</v>
      </c>
      <c r="H257" s="45">
        <v>0</v>
      </c>
      <c r="I257" s="45">
        <v>0</v>
      </c>
      <c r="J257" s="45">
        <v>0</v>
      </c>
      <c r="K257" s="45">
        <v>0</v>
      </c>
      <c r="L257" s="45">
        <v>0</v>
      </c>
      <c r="M257" s="45">
        <v>0</v>
      </c>
      <c r="N257" s="45">
        <v>0</v>
      </c>
      <c r="O257" s="45">
        <v>0</v>
      </c>
      <c r="P257" s="45">
        <v>0</v>
      </c>
      <c r="Q257" s="45">
        <v>0</v>
      </c>
      <c r="R257" s="45">
        <v>0</v>
      </c>
      <c r="S257" s="45">
        <v>0</v>
      </c>
      <c r="T257" s="45">
        <v>0</v>
      </c>
      <c r="U257" s="21">
        <f t="shared" si="125"/>
        <v>0</v>
      </c>
      <c r="V257" s="22">
        <f t="shared" si="126"/>
        <v>0</v>
      </c>
      <c r="W257" s="19">
        <f>U257-'Non-Residential - New Const'!U244</f>
        <v>-21</v>
      </c>
      <c r="X257" s="13">
        <f>W257/'Non-Residential - New Const'!U244</f>
        <v>-1</v>
      </c>
      <c r="Y257" s="12">
        <f>V257-'Non-Residential - New Const'!V244</f>
        <v>-29204489</v>
      </c>
      <c r="Z257" s="13">
        <f>Y257/'Non-Residential - New Const'!V244</f>
        <v>-1</v>
      </c>
      <c r="AA257" s="12">
        <f t="shared" si="127"/>
        <v>-124684599.66</v>
      </c>
    </row>
    <row r="258" spans="1:27" x14ac:dyDescent="0.3">
      <c r="A258" s="26" t="s">
        <v>23</v>
      </c>
      <c r="B258" s="9">
        <v>2023</v>
      </c>
      <c r="C258" s="45">
        <v>0</v>
      </c>
      <c r="D258" s="45">
        <v>0</v>
      </c>
      <c r="E258" s="45">
        <v>0</v>
      </c>
      <c r="F258" s="45">
        <v>0</v>
      </c>
      <c r="G258" s="45">
        <v>0</v>
      </c>
      <c r="H258" s="45">
        <v>0</v>
      </c>
      <c r="I258" s="45">
        <v>0</v>
      </c>
      <c r="J258" s="45">
        <v>0</v>
      </c>
      <c r="K258" s="45">
        <v>0</v>
      </c>
      <c r="L258" s="45">
        <v>0</v>
      </c>
      <c r="M258" s="45">
        <v>0</v>
      </c>
      <c r="N258" s="45">
        <v>0</v>
      </c>
      <c r="O258" s="45">
        <v>0</v>
      </c>
      <c r="P258" s="45">
        <v>0</v>
      </c>
      <c r="Q258" s="45">
        <v>0</v>
      </c>
      <c r="R258" s="45">
        <v>0</v>
      </c>
      <c r="S258" s="45">
        <v>0</v>
      </c>
      <c r="T258" s="45">
        <v>0</v>
      </c>
      <c r="U258" s="21">
        <f t="shared" si="125"/>
        <v>0</v>
      </c>
      <c r="V258" s="22">
        <f t="shared" si="126"/>
        <v>0</v>
      </c>
      <c r="W258" s="19">
        <f>U258-'Non-Residential - New Const'!U245</f>
        <v>-36</v>
      </c>
      <c r="X258" s="13">
        <f>W258/'Non-Residential - New Const'!U245</f>
        <v>-1</v>
      </c>
      <c r="Y258" s="12">
        <f>V258-'Non-Residential - New Const'!V245</f>
        <v>-102082089</v>
      </c>
      <c r="Z258" s="13">
        <f>Y258/'Non-Residential - New Const'!V245</f>
        <v>-1</v>
      </c>
      <c r="AA258" s="12">
        <f t="shared" si="127"/>
        <v>-226766688.66</v>
      </c>
    </row>
    <row r="259" spans="1:27" x14ac:dyDescent="0.3">
      <c r="A259" s="26" t="s">
        <v>24</v>
      </c>
      <c r="B259" s="9">
        <v>2023</v>
      </c>
      <c r="C259" s="45">
        <v>0</v>
      </c>
      <c r="D259" s="45">
        <v>0</v>
      </c>
      <c r="E259" s="45">
        <v>0</v>
      </c>
      <c r="F259" s="45">
        <v>0</v>
      </c>
      <c r="G259" s="45">
        <v>0</v>
      </c>
      <c r="H259" s="45">
        <v>0</v>
      </c>
      <c r="I259" s="45">
        <v>0</v>
      </c>
      <c r="J259" s="45">
        <v>0</v>
      </c>
      <c r="K259" s="45">
        <v>0</v>
      </c>
      <c r="L259" s="45">
        <v>0</v>
      </c>
      <c r="M259" s="45">
        <v>0</v>
      </c>
      <c r="N259" s="45">
        <v>0</v>
      </c>
      <c r="O259" s="45">
        <v>0</v>
      </c>
      <c r="P259" s="45">
        <v>0</v>
      </c>
      <c r="Q259" s="45">
        <v>0</v>
      </c>
      <c r="R259" s="45">
        <v>0</v>
      </c>
      <c r="S259" s="45">
        <v>0</v>
      </c>
      <c r="T259" s="45">
        <v>0</v>
      </c>
      <c r="U259" s="21">
        <f t="shared" si="125"/>
        <v>0</v>
      </c>
      <c r="V259" s="22">
        <f t="shared" si="126"/>
        <v>0</v>
      </c>
      <c r="W259" s="19">
        <f>U259-'Non-Residential - New Const'!U246</f>
        <v>-27</v>
      </c>
      <c r="X259" s="13">
        <f>W259/'Non-Residential - New Const'!U246</f>
        <v>-1</v>
      </c>
      <c r="Y259" s="12">
        <f>V259-'Non-Residential - New Const'!V246</f>
        <v>-87416412.400000006</v>
      </c>
      <c r="Z259" s="13">
        <f>Y259/'Non-Residential - New Const'!V246</f>
        <v>-1</v>
      </c>
      <c r="AA259" s="12">
        <f t="shared" si="127"/>
        <v>-314183101.06</v>
      </c>
    </row>
    <row r="260" spans="1:27" x14ac:dyDescent="0.3">
      <c r="A260" s="26" t="s">
        <v>25</v>
      </c>
      <c r="B260" s="9">
        <v>2023</v>
      </c>
      <c r="C260" s="45">
        <v>0</v>
      </c>
      <c r="D260" s="45">
        <v>0</v>
      </c>
      <c r="E260" s="45">
        <v>0</v>
      </c>
      <c r="F260" s="45">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125"/>
        <v>0</v>
      </c>
      <c r="V260" s="22">
        <f t="shared" si="126"/>
        <v>0</v>
      </c>
      <c r="W260" s="19">
        <f>U260-'Non-Residential - New Const'!U247</f>
        <v>-18</v>
      </c>
      <c r="X260" s="13">
        <f>W260/'Non-Residential - New Const'!U247</f>
        <v>-1</v>
      </c>
      <c r="Y260" s="12">
        <f>V260-'Non-Residential - New Const'!V247</f>
        <v>-26997079</v>
      </c>
      <c r="Z260" s="13">
        <f>Y260/'Non-Residential - New Const'!V247</f>
        <v>-1</v>
      </c>
      <c r="AA260" s="12">
        <f t="shared" si="127"/>
        <v>-341180180.06</v>
      </c>
    </row>
    <row r="261" spans="1:27" x14ac:dyDescent="0.3">
      <c r="A261" s="26" t="s">
        <v>26</v>
      </c>
      <c r="B261" s="9">
        <v>2023</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125"/>
        <v>0</v>
      </c>
      <c r="V261" s="22">
        <f t="shared" si="126"/>
        <v>0</v>
      </c>
      <c r="W261" s="19">
        <f>U261-'Non-Residential - New Const'!U248</f>
        <v>-29</v>
      </c>
      <c r="X261" s="13">
        <f>W261/'Non-Residential - New Const'!U248</f>
        <v>-1</v>
      </c>
      <c r="Y261" s="12">
        <f>V261-'Non-Residential - New Const'!V248</f>
        <v>-298641112</v>
      </c>
      <c r="Z261" s="13">
        <f>Y261/'Non-Residential - New Const'!V248</f>
        <v>-1</v>
      </c>
      <c r="AA261" s="12">
        <f t="shared" si="127"/>
        <v>-639821292.05999994</v>
      </c>
    </row>
    <row r="262" spans="1:27" x14ac:dyDescent="0.3">
      <c r="A262" s="26" t="s">
        <v>27</v>
      </c>
      <c r="B262" s="9">
        <v>2023</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125"/>
        <v>0</v>
      </c>
      <c r="V262" s="22">
        <f t="shared" si="126"/>
        <v>0</v>
      </c>
      <c r="W262" s="19">
        <f>U262-'Non-Residential - New Const'!U249</f>
        <v>-10</v>
      </c>
      <c r="X262" s="13">
        <f>W262/'Non-Residential - New Const'!U249</f>
        <v>-1</v>
      </c>
      <c r="Y262" s="12">
        <f>V262-'Non-Residential - New Const'!V249</f>
        <v>-46459141</v>
      </c>
      <c r="Z262" s="13">
        <f>Y262/'Non-Residential - New Const'!V249</f>
        <v>-1</v>
      </c>
      <c r="AA262" s="12">
        <f t="shared" si="127"/>
        <v>-686280433.05999994</v>
      </c>
    </row>
    <row r="263" spans="1:27" x14ac:dyDescent="0.3">
      <c r="A263" s="26" t="s">
        <v>28</v>
      </c>
      <c r="B263" s="9">
        <v>2023</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45">
        <v>0</v>
      </c>
      <c r="S263" s="45">
        <v>0</v>
      </c>
      <c r="T263" s="45">
        <v>0</v>
      </c>
      <c r="U263" s="21">
        <f t="shared" si="125"/>
        <v>0</v>
      </c>
      <c r="V263" s="22">
        <f t="shared" si="126"/>
        <v>0</v>
      </c>
      <c r="W263" s="19">
        <f>U263-'Non-Residential - New Const'!U250</f>
        <v>-23</v>
      </c>
      <c r="X263" s="13">
        <f>W263/'Non-Residential - New Const'!U250</f>
        <v>-1</v>
      </c>
      <c r="Y263" s="12">
        <f>V263-'Non-Residential - New Const'!V250</f>
        <v>-55200070</v>
      </c>
      <c r="Z263" s="13">
        <f>Y263/'Non-Residential - New Const'!V250</f>
        <v>-1</v>
      </c>
      <c r="AA263" s="12">
        <f t="shared" si="127"/>
        <v>-741480503.05999994</v>
      </c>
    </row>
    <row r="264" spans="1:27" ht="14.4" thickBot="1" x14ac:dyDescent="0.35">
      <c r="A264" s="27" t="s">
        <v>29</v>
      </c>
      <c r="B264" s="9">
        <v>2023</v>
      </c>
      <c r="C264" s="152">
        <f>SUM(C252:C263)</f>
        <v>3</v>
      </c>
      <c r="D264" s="44">
        <f t="shared" ref="D264:V264" si="129">SUM(D252:D263)</f>
        <v>681353</v>
      </c>
      <c r="E264" s="152">
        <f t="shared" si="129"/>
        <v>4</v>
      </c>
      <c r="F264" s="44">
        <f t="shared" si="129"/>
        <v>44466000</v>
      </c>
      <c r="G264" s="152">
        <f t="shared" si="129"/>
        <v>36</v>
      </c>
      <c r="H264" s="44">
        <f t="shared" si="129"/>
        <v>39514462</v>
      </c>
      <c r="I264" s="152">
        <f t="shared" si="129"/>
        <v>10</v>
      </c>
      <c r="J264" s="44">
        <f t="shared" si="129"/>
        <v>39810546</v>
      </c>
      <c r="K264" s="152">
        <f t="shared" si="129"/>
        <v>0</v>
      </c>
      <c r="L264" s="44">
        <f t="shared" si="129"/>
        <v>0</v>
      </c>
      <c r="M264" s="152">
        <f t="shared" si="129"/>
        <v>0</v>
      </c>
      <c r="N264" s="44">
        <f t="shared" si="129"/>
        <v>0</v>
      </c>
      <c r="O264" s="152">
        <f t="shared" si="129"/>
        <v>0</v>
      </c>
      <c r="P264" s="44">
        <f t="shared" si="129"/>
        <v>0</v>
      </c>
      <c r="Q264" s="152">
        <f t="shared" si="129"/>
        <v>1</v>
      </c>
      <c r="R264" s="44">
        <f t="shared" si="129"/>
        <v>0</v>
      </c>
      <c r="S264" s="152">
        <f t="shared" si="129"/>
        <v>2</v>
      </c>
      <c r="T264" s="16">
        <f t="shared" si="129"/>
        <v>250000</v>
      </c>
      <c r="U264" s="23">
        <f t="shared" si="129"/>
        <v>56</v>
      </c>
      <c r="V264" s="24">
        <f t="shared" si="129"/>
        <v>124722361</v>
      </c>
      <c r="W264" s="20">
        <f>U264-'Non-Residential - New Const'!U251</f>
        <v>-220</v>
      </c>
      <c r="X264" s="18">
        <f>W264/'Non-Residential - New Const'!U251</f>
        <v>-0.79710144927536231</v>
      </c>
      <c r="Y264" s="17">
        <f>V264-'Non-Residential - New Const'!V251</f>
        <v>-741480503.05999994</v>
      </c>
      <c r="Z264" s="18">
        <f>Y264/'Non-Residential - New Const'!V251</f>
        <v>-0.85601252757880431</v>
      </c>
      <c r="AA264" s="17">
        <f>Y264</f>
        <v>-741480503.05999994</v>
      </c>
    </row>
    <row r="265" spans="1:27" ht="15.6" x14ac:dyDescent="0.3">
      <c r="A265" s="97" t="s">
        <v>50</v>
      </c>
      <c r="B265" s="97"/>
      <c r="C265" s="97"/>
      <c r="D265" s="97"/>
      <c r="E265" s="97"/>
      <c r="F265" s="97"/>
      <c r="G265" s="97"/>
      <c r="H265" s="97"/>
      <c r="I265" s="97"/>
      <c r="J265" s="97"/>
      <c r="K265" s="97"/>
      <c r="L265" s="97"/>
      <c r="M265" s="97"/>
      <c r="N265" s="97"/>
      <c r="O265" s="97"/>
      <c r="P265" s="28"/>
      <c r="Q265" s="28"/>
      <c r="R265" s="28"/>
      <c r="S265" s="28"/>
      <c r="T265" s="28"/>
      <c r="U265" s="28"/>
      <c r="V265" s="28"/>
      <c r="W265" s="28"/>
      <c r="X265" s="28"/>
      <c r="Y265" s="28"/>
      <c r="Z265" s="28"/>
      <c r="AA265" s="28"/>
    </row>
    <row r="266" spans="1:27" x14ac:dyDescent="0.3">
      <c r="A266" s="187" t="s">
        <v>59</v>
      </c>
      <c r="B266" s="187"/>
      <c r="C266" s="187"/>
      <c r="D266" s="187"/>
      <c r="E266" s="187"/>
      <c r="F266" s="187"/>
      <c r="G266" s="187"/>
      <c r="H266" s="187"/>
      <c r="I266" s="187"/>
      <c r="J266" s="187"/>
      <c r="K266" s="187"/>
      <c r="L266" s="187"/>
      <c r="M266" s="187"/>
      <c r="N266" s="187"/>
      <c r="O266" s="187"/>
      <c r="P266" s="187"/>
      <c r="Q266" s="28"/>
      <c r="R266" s="28"/>
      <c r="S266" s="28"/>
      <c r="T266" s="28"/>
      <c r="U266" s="28"/>
      <c r="V266" s="28"/>
      <c r="W266" s="28"/>
      <c r="X266" s="28"/>
      <c r="Y266" s="28"/>
      <c r="Z266" s="28"/>
      <c r="AA266" s="28"/>
    </row>
    <row r="267" spans="1:27" x14ac:dyDescent="0.3">
      <c r="A267" s="187"/>
      <c r="B267" s="187"/>
      <c r="C267" s="187"/>
      <c r="D267" s="187"/>
      <c r="E267" s="187"/>
      <c r="F267" s="187"/>
      <c r="G267" s="187"/>
      <c r="H267" s="187"/>
      <c r="I267" s="187"/>
      <c r="J267" s="187"/>
      <c r="K267" s="187"/>
      <c r="L267" s="187"/>
      <c r="M267" s="187"/>
      <c r="N267" s="187"/>
      <c r="O267" s="187"/>
      <c r="P267" s="187"/>
      <c r="Q267" s="28"/>
      <c r="R267" s="28"/>
      <c r="S267" s="28"/>
      <c r="T267" s="28"/>
      <c r="U267" s="28"/>
      <c r="V267" s="28"/>
      <c r="W267" s="28"/>
      <c r="X267" s="28"/>
      <c r="Y267" s="28"/>
      <c r="Z267" s="28"/>
      <c r="AA267" s="28"/>
    </row>
    <row r="268" spans="1:27" x14ac:dyDescent="0.3">
      <c r="A268" s="187"/>
      <c r="B268" s="187"/>
      <c r="C268" s="187"/>
      <c r="D268" s="187"/>
      <c r="E268" s="187"/>
      <c r="F268" s="187"/>
      <c r="G268" s="187"/>
      <c r="H268" s="187"/>
      <c r="I268" s="187"/>
      <c r="J268" s="187"/>
      <c r="K268" s="187"/>
      <c r="L268" s="187"/>
      <c r="M268" s="187"/>
      <c r="N268" s="187"/>
      <c r="O268" s="187"/>
      <c r="P268" s="187"/>
      <c r="Q268" s="28"/>
      <c r="R268" s="28"/>
      <c r="S268" s="28"/>
      <c r="T268" s="28"/>
      <c r="U268" s="28"/>
      <c r="V268" s="28"/>
      <c r="W268" s="28"/>
      <c r="X268" s="28"/>
      <c r="Y268" s="28"/>
      <c r="Z268" s="28"/>
      <c r="AA268" s="28"/>
    </row>
    <row r="269" spans="1:27" x14ac:dyDescent="0.3">
      <c r="A269" s="187"/>
      <c r="B269" s="187"/>
      <c r="C269" s="187"/>
      <c r="D269" s="187"/>
      <c r="E269" s="187"/>
      <c r="F269" s="187"/>
      <c r="G269" s="187"/>
      <c r="H269" s="187"/>
      <c r="I269" s="187"/>
      <c r="J269" s="187"/>
      <c r="K269" s="187"/>
      <c r="L269" s="187"/>
      <c r="M269" s="187"/>
      <c r="N269" s="187"/>
      <c r="O269" s="187"/>
      <c r="P269" s="187"/>
      <c r="Q269" s="28"/>
      <c r="R269" s="28"/>
      <c r="S269" s="28"/>
      <c r="T269" s="28"/>
      <c r="U269" s="28"/>
      <c r="V269" s="28"/>
      <c r="W269" s="28"/>
      <c r="X269" s="28"/>
      <c r="Y269" s="28"/>
      <c r="Z269" s="28"/>
      <c r="AA269" s="28"/>
    </row>
    <row r="270" spans="1:27" ht="15.6" x14ac:dyDescent="0.3">
      <c r="A270" s="96" t="s">
        <v>37</v>
      </c>
      <c r="B270" s="96"/>
      <c r="C270" s="96"/>
      <c r="D270" s="96"/>
      <c r="E270" s="96"/>
      <c r="F270" s="96"/>
      <c r="G270" s="96"/>
      <c r="H270" s="96"/>
      <c r="I270" s="96"/>
      <c r="J270" s="96"/>
      <c r="K270" s="96"/>
      <c r="L270" s="96"/>
      <c r="M270" s="96"/>
      <c r="N270" s="96"/>
      <c r="O270" s="96"/>
      <c r="P270" s="28"/>
      <c r="Q270" s="28"/>
      <c r="R270" s="28"/>
      <c r="S270" s="28"/>
      <c r="T270" s="28"/>
      <c r="U270" s="28"/>
      <c r="V270" s="28"/>
      <c r="W270" s="28"/>
      <c r="X270" s="28"/>
      <c r="Y270" s="28"/>
      <c r="Z270" s="28"/>
      <c r="AA270" s="28"/>
    </row>
    <row r="271" spans="1:27" ht="15.6" x14ac:dyDescent="0.3">
      <c r="A271" s="96"/>
      <c r="B271" s="96"/>
      <c r="C271" s="96"/>
      <c r="D271" s="96"/>
      <c r="E271" s="96"/>
      <c r="F271" s="96"/>
      <c r="G271" s="96"/>
      <c r="H271" s="96"/>
      <c r="I271" s="96"/>
      <c r="J271" s="96"/>
      <c r="K271" s="96"/>
      <c r="L271" s="96"/>
      <c r="M271" s="96"/>
      <c r="N271" s="96"/>
      <c r="O271" s="96"/>
      <c r="P271" s="28"/>
      <c r="Q271" s="28"/>
      <c r="R271" s="28"/>
      <c r="S271" s="28"/>
      <c r="T271" s="28"/>
      <c r="U271" s="28"/>
      <c r="V271" s="28"/>
      <c r="W271" s="28"/>
      <c r="X271" s="28"/>
      <c r="Y271" s="28"/>
      <c r="Z271" s="28"/>
      <c r="AA271" s="28"/>
    </row>
    <row r="272" spans="1:27" ht="15.6" x14ac:dyDescent="0.3">
      <c r="A272" s="96" t="s">
        <v>53</v>
      </c>
      <c r="B272" s="96"/>
      <c r="C272" s="96"/>
      <c r="D272" s="96"/>
      <c r="E272" s="96"/>
      <c r="F272" s="96"/>
      <c r="G272" s="96"/>
      <c r="H272" s="96"/>
      <c r="I272" s="96"/>
      <c r="J272" s="96"/>
      <c r="K272" s="96"/>
      <c r="L272" s="96"/>
      <c r="M272" s="96"/>
      <c r="N272" s="96"/>
      <c r="O272" s="96"/>
      <c r="P272" s="28"/>
      <c r="Q272" s="28"/>
      <c r="R272" s="28"/>
      <c r="S272" s="28"/>
      <c r="T272" s="28"/>
      <c r="U272" s="28"/>
      <c r="V272" s="28"/>
      <c r="W272" s="28"/>
      <c r="X272" s="28"/>
      <c r="Y272" s="28"/>
      <c r="Z272" s="28"/>
      <c r="AA272" s="28"/>
    </row>
  </sheetData>
  <mergeCells count="14">
    <mergeCell ref="S3:T3"/>
    <mergeCell ref="U3:V3"/>
    <mergeCell ref="W3:AA3"/>
    <mergeCell ref="A266:P269"/>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64">
    <cfRule type="expression" dxfId="16" priority="1">
      <formula>MOD(ROW(),2)=1</formula>
    </cfRule>
  </conditionalFormatting>
  <pageMargins left="0.7" right="0.7" top="0.75" bottom="0.75" header="0.3" footer="0.3"/>
  <pageSetup orientation="portrait" r:id="rId1"/>
  <ignoredErrors>
    <ignoredError sqref="U238:V238 U251:V25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66"/>
  <sheetViews>
    <sheetView zoomScaleNormal="100" workbookViewId="0">
      <pane xSplit="2" ySplit="4" topLeftCell="C237" activePane="bottomRight" state="frozen"/>
      <selection pane="topRight" activeCell="C1" sqref="C1"/>
      <selection pane="bottomLeft" activeCell="A5" sqref="A5"/>
      <selection pane="bottomRight" activeCell="A253" sqref="A253:R254"/>
    </sheetView>
  </sheetViews>
  <sheetFormatPr defaultColWidth="9.109375" defaultRowHeight="13.8" x14ac:dyDescent="0.3"/>
  <cols>
    <col min="1" max="1" width="7" style="1" customWidth="1"/>
    <col min="2" max="2" width="5" style="1" bestFit="1" customWidth="1"/>
    <col min="3" max="3" width="4.6640625" style="1" bestFit="1" customWidth="1"/>
    <col min="4" max="4" width="10" style="1" bestFit="1" customWidth="1"/>
    <col min="5" max="5" width="7.6640625" style="1" customWidth="1"/>
    <col min="6" max="6" width="14.6640625" style="1" customWidth="1"/>
    <col min="7" max="7" width="5.109375" style="1" bestFit="1" customWidth="1"/>
    <col min="8" max="8" width="12" style="1" bestFit="1" customWidth="1"/>
    <col min="9" max="9" width="5.109375" style="1" bestFit="1" customWidth="1"/>
    <col min="10" max="10" width="12" style="1" bestFit="1" customWidth="1"/>
    <col min="11" max="11" width="5.109375" style="1" bestFit="1" customWidth="1"/>
    <col min="12" max="12" width="11" style="1" bestFit="1" customWidth="1"/>
    <col min="13" max="13" width="8.5546875" style="1" bestFit="1" customWidth="1"/>
    <col min="14" max="14" width="11" style="1" bestFit="1" customWidth="1"/>
    <col min="15" max="15" width="4.6640625" style="1" bestFit="1" customWidth="1"/>
    <col min="16" max="16" width="7.5546875" style="1" bestFit="1" customWidth="1"/>
    <col min="17" max="17" width="5.109375" style="1" bestFit="1" customWidth="1"/>
    <col min="18" max="18" width="12" style="1" bestFit="1" customWidth="1"/>
    <col min="19" max="19" width="13.109375" style="1" customWidth="1"/>
    <col min="20" max="20" width="12" style="1" bestFit="1" customWidth="1"/>
    <col min="21" max="21" width="6.5546875" style="1" bestFit="1" customWidth="1"/>
    <col min="22" max="22" width="12" style="1" customWidth="1"/>
    <col min="23" max="23" width="5.109375" style="1" bestFit="1" customWidth="1"/>
    <col min="24" max="24" width="7.6640625" style="1" bestFit="1" customWidth="1"/>
    <col min="25" max="25" width="12" style="1" bestFit="1" customWidth="1"/>
    <col min="26" max="26" width="7.6640625" style="1" bestFit="1" customWidth="1"/>
    <col min="27" max="27" width="12" style="1" bestFit="1" customWidth="1"/>
    <col min="28" max="28" width="9.109375" style="1"/>
    <col min="29" max="29" width="12" style="1" hidden="1" customWidth="1"/>
    <col min="30" max="30" width="11.33203125" style="1" hidden="1" customWidth="1"/>
    <col min="31" max="31" width="10" style="1" hidden="1" customWidth="1"/>
    <col min="32" max="33" width="9.88671875" style="1" hidden="1" customWidth="1"/>
    <col min="34" max="36" width="11.33203125" style="1" hidden="1" customWidth="1"/>
    <col min="37" max="38" width="12" style="1" hidden="1" customWidth="1"/>
    <col min="39" max="40" width="11.33203125" style="1" hidden="1" customWidth="1"/>
    <col min="41" max="16384" width="9.109375" style="1"/>
  </cols>
  <sheetData>
    <row r="1" spans="1:43" ht="25.8" x14ac:dyDescent="0.5">
      <c r="A1" s="188" t="s">
        <v>40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4">
      <c r="A2" s="189" t="s">
        <v>38</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3">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4.4" thickBot="1" x14ac:dyDescent="0.3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47</v>
      </c>
      <c r="Y4" s="39" t="s">
        <v>15</v>
      </c>
      <c r="Z4" s="39" t="s">
        <v>48</v>
      </c>
      <c r="AA4" s="39" t="s">
        <v>16</v>
      </c>
    </row>
    <row r="5" spans="1:43" x14ac:dyDescent="0.3">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3">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3">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3">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3">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3">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3">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3">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3">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3">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3">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3">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4.4" thickBot="1" x14ac:dyDescent="0.3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3">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3">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3">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3">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3">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3">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3">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3">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3">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3">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3">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3">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4.4" thickBot="1" x14ac:dyDescent="0.3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3">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3">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3">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3">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3">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3">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3">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3">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3">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3">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3">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3">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4.4" thickBot="1" x14ac:dyDescent="0.3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3">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3">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3">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3">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3">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3">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3">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3">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3">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3">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3">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3">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4.4" thickBot="1" x14ac:dyDescent="0.3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3">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3">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3">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3">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3">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3">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3">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3">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3">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3">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3">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3">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4.4" thickBot="1" x14ac:dyDescent="0.3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3">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3">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3">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3">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3">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3">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3">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3">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3">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3">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3">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3">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4.4" thickBot="1" x14ac:dyDescent="0.3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3">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3">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3">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3">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3">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3">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3">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3">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3">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3">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3">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3">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4.4" thickBot="1" x14ac:dyDescent="0.3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3">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3">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3">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3">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3">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3">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3">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3">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3">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3">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3">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3">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4.4" thickBot="1" x14ac:dyDescent="0.3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3">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3">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3">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3">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3">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3">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3">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3">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3">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3">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3">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3">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4.4" thickBot="1" x14ac:dyDescent="0.3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3">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3">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3">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3">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3">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3">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3">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3">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3">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3">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3">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3">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4.4" thickBot="1" x14ac:dyDescent="0.3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3">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3">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3">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3">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3">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3">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3">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3">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3">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3">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3">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3">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4.4" thickBot="1" x14ac:dyDescent="0.3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3">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3">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3">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3">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3">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3">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3">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3">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3">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3">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3">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3">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4.4" thickBot="1" x14ac:dyDescent="0.3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3">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3">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3">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3">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3">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3">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3">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3">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3">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3">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3">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3">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4.4" thickBot="1" x14ac:dyDescent="0.3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3">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3">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3">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3">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3">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3">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3">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3">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3">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3">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3">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3">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4.4" thickBot="1" x14ac:dyDescent="0.3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3">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3">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3">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3">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3">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3">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3">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3">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3">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3">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3">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3">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4.4" thickBot="1" x14ac:dyDescent="0.3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3">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3">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3">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3">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3">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3">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3">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3">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3">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3">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3">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3">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4.4" thickBot="1" x14ac:dyDescent="0.3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3">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3">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3">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3">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3">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3">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3">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3">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3">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3">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3">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3">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4.4" thickBot="1" x14ac:dyDescent="0.3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3">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3">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3">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3">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3">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3">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3">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3">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3">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3">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3">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3">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4.4" thickBot="1" x14ac:dyDescent="0.3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3">
      <c r="A239" s="26" t="s">
        <v>17</v>
      </c>
      <c r="B239" s="139">
        <v>2023</v>
      </c>
      <c r="C239" s="45">
        <v>0</v>
      </c>
      <c r="D239" s="45">
        <v>0</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65</v>
      </c>
      <c r="V239" s="22">
        <f t="shared" ref="V239:V250" si="128">SUM(D239+H239+J239+L239+N239+P239+R239+T239+F239)</f>
        <v>33547827.300000001</v>
      </c>
      <c r="W239" s="19">
        <f>U239-'Non Residential-Finish&amp; Imp'!U226</f>
        <v>4</v>
      </c>
      <c r="X239" s="13">
        <f>W239/'Non Residential-Finish&amp; Imp'!U226</f>
        <v>6.5573770491803282E-2</v>
      </c>
      <c r="Y239" s="12">
        <f>V239-'Non Residential-Finish&amp; Imp'!V226</f>
        <v>-15960927.699999999</v>
      </c>
      <c r="Z239" s="13">
        <f>Y239/'Non Residential-Finish&amp; Imp'!V226</f>
        <v>-0.32238596385629165</v>
      </c>
      <c r="AA239" s="12">
        <f>Y239</f>
        <v>-15960927.699999999</v>
      </c>
      <c r="AC239" s="26">
        <f t="array" ref="AC239:AN240">TRANSPOSE(U239:V250)</f>
        <v>65</v>
      </c>
      <c r="AD239" s="26">
        <v>73</v>
      </c>
      <c r="AE239" s="26">
        <v>70</v>
      </c>
      <c r="AF239" s="26">
        <v>0</v>
      </c>
      <c r="AG239" s="26">
        <v>0</v>
      </c>
      <c r="AH239" s="26">
        <v>0</v>
      </c>
      <c r="AI239" s="26">
        <v>0</v>
      </c>
      <c r="AJ239" s="26">
        <v>0</v>
      </c>
      <c r="AK239" s="26">
        <v>0</v>
      </c>
      <c r="AL239" s="26">
        <v>0</v>
      </c>
      <c r="AM239" s="26">
        <v>0</v>
      </c>
      <c r="AN239" s="26">
        <v>0</v>
      </c>
    </row>
    <row r="240" spans="1:40" x14ac:dyDescent="0.3">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1234161.8900000043</v>
      </c>
      <c r="AC240" s="26">
        <v>33547827.300000001</v>
      </c>
      <c r="AD240" s="26">
        <v>37912612.590000004</v>
      </c>
      <c r="AE240" s="26">
        <v>88413884</v>
      </c>
      <c r="AF240" s="26">
        <v>0</v>
      </c>
      <c r="AG240" s="26">
        <v>0</v>
      </c>
      <c r="AH240" s="26">
        <v>0</v>
      </c>
      <c r="AI240" s="26">
        <v>0</v>
      </c>
      <c r="AJ240" s="26">
        <v>0</v>
      </c>
      <c r="AK240" s="26">
        <v>0</v>
      </c>
      <c r="AL240" s="26">
        <v>0</v>
      </c>
      <c r="AM240" s="26">
        <v>0</v>
      </c>
      <c r="AN240" s="26">
        <v>0</v>
      </c>
    </row>
    <row r="241" spans="1:40" x14ac:dyDescent="0.3">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64677277.040000007</v>
      </c>
      <c r="AC241" s="26">
        <f>AC240/$AC$125</f>
        <v>33.547827300000002</v>
      </c>
      <c r="AD241" s="26">
        <f t="shared" ref="AD241:AN241" si="130">AD240/$AC$125</f>
        <v>37.912612590000002</v>
      </c>
      <c r="AE241" s="26">
        <f t="shared" si="130"/>
        <v>88.413883999999996</v>
      </c>
      <c r="AF241" s="26">
        <f t="shared" si="130"/>
        <v>0</v>
      </c>
      <c r="AG241" s="26">
        <f t="shared" si="130"/>
        <v>0</v>
      </c>
      <c r="AH241" s="26">
        <f t="shared" si="130"/>
        <v>0</v>
      </c>
      <c r="AI241" s="26">
        <f t="shared" si="130"/>
        <v>0</v>
      </c>
      <c r="AJ241" s="26">
        <f t="shared" si="130"/>
        <v>0</v>
      </c>
      <c r="AK241" s="26">
        <f t="shared" si="130"/>
        <v>0</v>
      </c>
      <c r="AL241" s="26">
        <f t="shared" si="130"/>
        <v>0</v>
      </c>
      <c r="AM241" s="26">
        <f t="shared" si="130"/>
        <v>0</v>
      </c>
      <c r="AN241" s="26">
        <f t="shared" si="130"/>
        <v>0</v>
      </c>
    </row>
    <row r="242" spans="1:40" x14ac:dyDescent="0.3">
      <c r="A242" s="26" t="s">
        <v>20</v>
      </c>
      <c r="B242" s="139">
        <v>2023</v>
      </c>
      <c r="C242" s="45">
        <v>0</v>
      </c>
      <c r="D242" s="45">
        <v>0</v>
      </c>
      <c r="E242" s="45">
        <v>0</v>
      </c>
      <c r="F242" s="45">
        <v>0</v>
      </c>
      <c r="G242" s="45">
        <v>0</v>
      </c>
      <c r="H242" s="45">
        <v>0</v>
      </c>
      <c r="I242" s="45">
        <v>0</v>
      </c>
      <c r="J242" s="45">
        <v>0</v>
      </c>
      <c r="K242" s="45">
        <v>0</v>
      </c>
      <c r="L242" s="45">
        <v>0</v>
      </c>
      <c r="M242" s="45">
        <v>0</v>
      </c>
      <c r="N242" s="45">
        <v>0</v>
      </c>
      <c r="O242" s="45">
        <v>0</v>
      </c>
      <c r="P242" s="45">
        <v>0</v>
      </c>
      <c r="Q242" s="45">
        <v>0</v>
      </c>
      <c r="R242" s="45">
        <v>0</v>
      </c>
      <c r="S242" s="45">
        <v>0</v>
      </c>
      <c r="T242" s="45">
        <v>0</v>
      </c>
      <c r="U242" s="21">
        <f t="shared" si="127"/>
        <v>0</v>
      </c>
      <c r="V242" s="22">
        <f t="shared" si="128"/>
        <v>0</v>
      </c>
      <c r="W242" s="19">
        <f>U242-'Non Residential-Finish&amp; Imp'!U229</f>
        <v>-93</v>
      </c>
      <c r="X242" s="13">
        <f>W242/'Non Residential-Finish&amp; Imp'!U229</f>
        <v>-1</v>
      </c>
      <c r="Y242" s="12">
        <f>V242-'Non Residential-Finish&amp; Imp'!V229</f>
        <v>-44959713</v>
      </c>
      <c r="Z242" s="13">
        <f>Y242/'Non Residential-Finish&amp; Imp'!V229</f>
        <v>-1</v>
      </c>
      <c r="AA242" s="12">
        <f t="shared" ref="AA242:AA250" si="131">AA241+Y242</f>
        <v>19717564.040000007</v>
      </c>
    </row>
    <row r="243" spans="1:40" x14ac:dyDescent="0.3">
      <c r="A243" s="26" t="s">
        <v>21</v>
      </c>
      <c r="B243" s="139">
        <v>2023</v>
      </c>
      <c r="C243" s="45">
        <v>0</v>
      </c>
      <c r="D243" s="45">
        <v>0</v>
      </c>
      <c r="E243" s="45">
        <v>0</v>
      </c>
      <c r="F243" s="45">
        <v>0</v>
      </c>
      <c r="G243" s="45">
        <v>0</v>
      </c>
      <c r="H243" s="45">
        <v>0</v>
      </c>
      <c r="I243" s="45">
        <v>0</v>
      </c>
      <c r="J243" s="45">
        <v>0</v>
      </c>
      <c r="K243" s="45">
        <v>0</v>
      </c>
      <c r="L243" s="45">
        <v>0</v>
      </c>
      <c r="M243" s="45">
        <v>0</v>
      </c>
      <c r="N243" s="45">
        <v>0</v>
      </c>
      <c r="O243" s="45">
        <v>0</v>
      </c>
      <c r="P243" s="45">
        <v>0</v>
      </c>
      <c r="Q243" s="45">
        <v>0</v>
      </c>
      <c r="R243" s="45">
        <v>0</v>
      </c>
      <c r="S243" s="45">
        <v>0</v>
      </c>
      <c r="T243" s="45">
        <v>0</v>
      </c>
      <c r="U243" s="21">
        <f t="shared" si="127"/>
        <v>0</v>
      </c>
      <c r="V243" s="22">
        <f t="shared" si="128"/>
        <v>0</v>
      </c>
      <c r="W243" s="19">
        <f>U243-'Non Residential-Finish&amp; Imp'!U230</f>
        <v>-73</v>
      </c>
      <c r="X243" s="13">
        <f>W243/'Non Residential-Finish&amp; Imp'!U230</f>
        <v>-1</v>
      </c>
      <c r="Y243" s="12">
        <f>V243-'Non Residential-Finish&amp; Imp'!V230</f>
        <v>-31949757.199999999</v>
      </c>
      <c r="Z243" s="13">
        <f>Y243/'Non Residential-Finish&amp; Imp'!V230</f>
        <v>-1</v>
      </c>
      <c r="AA243" s="12">
        <f>AA242+Y243</f>
        <v>-12232193.159999993</v>
      </c>
    </row>
    <row r="244" spans="1:40" x14ac:dyDescent="0.3">
      <c r="A244" s="26" t="s">
        <v>22</v>
      </c>
      <c r="B244" s="139">
        <v>2023</v>
      </c>
      <c r="C244" s="45">
        <v>0</v>
      </c>
      <c r="D244" s="45">
        <v>0</v>
      </c>
      <c r="E244" s="45">
        <v>0</v>
      </c>
      <c r="F244" s="45">
        <v>0</v>
      </c>
      <c r="G244" s="45">
        <v>0</v>
      </c>
      <c r="H244" s="45">
        <v>0</v>
      </c>
      <c r="I244" s="45">
        <v>0</v>
      </c>
      <c r="J244" s="45">
        <v>0</v>
      </c>
      <c r="K244" s="45">
        <v>0</v>
      </c>
      <c r="L244" s="45">
        <v>0</v>
      </c>
      <c r="M244" s="45">
        <v>0</v>
      </c>
      <c r="N244" s="45">
        <v>0</v>
      </c>
      <c r="O244" s="45">
        <v>0</v>
      </c>
      <c r="P244" s="45">
        <v>0</v>
      </c>
      <c r="Q244" s="45">
        <v>0</v>
      </c>
      <c r="R244" s="45">
        <v>0</v>
      </c>
      <c r="S244" s="45">
        <v>0</v>
      </c>
      <c r="T244" s="45">
        <v>0</v>
      </c>
      <c r="U244" s="21">
        <f t="shared" si="127"/>
        <v>0</v>
      </c>
      <c r="V244" s="22">
        <f t="shared" si="128"/>
        <v>0</v>
      </c>
      <c r="W244" s="19">
        <f>U244-'Non Residential-Finish&amp; Imp'!U231</f>
        <v>-74</v>
      </c>
      <c r="X244" s="13">
        <f>W244/'Non Residential-Finish&amp; Imp'!U231</f>
        <v>-1</v>
      </c>
      <c r="Y244" s="12">
        <f>V244-'Non Residential-Finish&amp; Imp'!V231</f>
        <v>-34083733</v>
      </c>
      <c r="Z244" s="13">
        <f>Y244/'Non Residential-Finish&amp; Imp'!V231</f>
        <v>-1</v>
      </c>
      <c r="AA244" s="12">
        <f t="shared" si="131"/>
        <v>-46315926.159999996</v>
      </c>
    </row>
    <row r="245" spans="1:40" x14ac:dyDescent="0.3">
      <c r="A245" s="26" t="s">
        <v>23</v>
      </c>
      <c r="B245" s="139">
        <v>2023</v>
      </c>
      <c r="C245" s="45">
        <v>0</v>
      </c>
      <c r="D245" s="45">
        <v>0</v>
      </c>
      <c r="E245" s="45">
        <v>0</v>
      </c>
      <c r="F245" s="45">
        <v>0</v>
      </c>
      <c r="G245" s="45">
        <v>0</v>
      </c>
      <c r="H245" s="45">
        <v>0</v>
      </c>
      <c r="I245" s="45">
        <v>0</v>
      </c>
      <c r="J245" s="45">
        <v>0</v>
      </c>
      <c r="K245" s="45">
        <v>0</v>
      </c>
      <c r="L245" s="45">
        <v>0</v>
      </c>
      <c r="M245" s="45">
        <v>0</v>
      </c>
      <c r="N245" s="45">
        <v>0</v>
      </c>
      <c r="O245" s="45">
        <v>0</v>
      </c>
      <c r="P245" s="45">
        <v>0</v>
      </c>
      <c r="Q245" s="45">
        <v>0</v>
      </c>
      <c r="R245" s="45">
        <v>0</v>
      </c>
      <c r="S245" s="45">
        <v>0</v>
      </c>
      <c r="T245" s="45">
        <v>0</v>
      </c>
      <c r="U245" s="21">
        <f>SUM(C245+G245+I245+K245+M245+O245+Q245+S245+E245)</f>
        <v>0</v>
      </c>
      <c r="V245" s="22">
        <f t="shared" si="128"/>
        <v>0</v>
      </c>
      <c r="W245" s="19">
        <f>U245-'Non Residential-Finish&amp; Imp'!U232</f>
        <v>-57</v>
      </c>
      <c r="X245" s="13">
        <f>W245/'Non Residential-Finish&amp; Imp'!U232</f>
        <v>-1</v>
      </c>
      <c r="Y245" s="12">
        <f>V245-'Non Residential-Finish&amp; Imp'!V232</f>
        <v>-39385931</v>
      </c>
      <c r="Z245" s="13">
        <f>Y245/'Non Residential-Finish&amp; Imp'!V232</f>
        <v>-1</v>
      </c>
      <c r="AA245" s="12">
        <f t="shared" si="131"/>
        <v>-85701857.159999996</v>
      </c>
    </row>
    <row r="246" spans="1:40" x14ac:dyDescent="0.3">
      <c r="A246" s="26" t="s">
        <v>24</v>
      </c>
      <c r="B246" s="139">
        <v>2023</v>
      </c>
      <c r="C246" s="45">
        <v>0</v>
      </c>
      <c r="D246" s="45">
        <v>0</v>
      </c>
      <c r="E246" s="45">
        <v>0</v>
      </c>
      <c r="F246" s="45">
        <v>0</v>
      </c>
      <c r="G246" s="45">
        <v>0</v>
      </c>
      <c r="H246" s="45">
        <v>0</v>
      </c>
      <c r="I246" s="45">
        <v>0</v>
      </c>
      <c r="J246" s="45">
        <v>0</v>
      </c>
      <c r="K246" s="45">
        <v>0</v>
      </c>
      <c r="L246" s="45">
        <v>0</v>
      </c>
      <c r="M246" s="45">
        <v>0</v>
      </c>
      <c r="N246" s="45">
        <v>0</v>
      </c>
      <c r="O246" s="45">
        <v>0</v>
      </c>
      <c r="P246" s="45">
        <v>0</v>
      </c>
      <c r="Q246" s="45">
        <v>0</v>
      </c>
      <c r="R246" s="45">
        <v>0</v>
      </c>
      <c r="S246" s="45">
        <v>0</v>
      </c>
      <c r="T246" s="45">
        <v>0</v>
      </c>
      <c r="U246" s="21">
        <f t="shared" ref="U246:U250" si="132">SUM(C246+G246+I246+K246+M246+O246+Q246+S246+E246)</f>
        <v>0</v>
      </c>
      <c r="V246" s="22">
        <f t="shared" si="128"/>
        <v>0</v>
      </c>
      <c r="W246" s="19">
        <f>U246-'Non Residential-Finish&amp; Imp'!U233</f>
        <v>-42</v>
      </c>
      <c r="X246" s="13">
        <f>W246/'Non Residential-Finish&amp; Imp'!U233</f>
        <v>-1</v>
      </c>
      <c r="Y246" s="12">
        <f>V246-'Non Residential-Finish&amp; Imp'!V233</f>
        <v>-11252609</v>
      </c>
      <c r="Z246" s="13">
        <f>Y246/'Non Residential-Finish&amp; Imp'!V233</f>
        <v>-1</v>
      </c>
      <c r="AA246" s="12">
        <f t="shared" si="131"/>
        <v>-96954466.159999996</v>
      </c>
    </row>
    <row r="247" spans="1:40" x14ac:dyDescent="0.3">
      <c r="A247" s="26" t="s">
        <v>25</v>
      </c>
      <c r="B247" s="139">
        <v>2023</v>
      </c>
      <c r="C247" s="45">
        <v>0</v>
      </c>
      <c r="D247" s="45">
        <v>0</v>
      </c>
      <c r="E247" s="45">
        <v>0</v>
      </c>
      <c r="F247" s="45">
        <v>0</v>
      </c>
      <c r="G247" s="45">
        <v>0</v>
      </c>
      <c r="H247" s="45">
        <v>0</v>
      </c>
      <c r="I247" s="45">
        <v>0</v>
      </c>
      <c r="J247" s="45">
        <v>0</v>
      </c>
      <c r="K247" s="45">
        <v>0</v>
      </c>
      <c r="L247" s="45">
        <v>0</v>
      </c>
      <c r="M247" s="45">
        <v>0</v>
      </c>
      <c r="N247" s="45">
        <v>0</v>
      </c>
      <c r="O247" s="45">
        <v>0</v>
      </c>
      <c r="P247" s="45">
        <v>0</v>
      </c>
      <c r="Q247" s="45">
        <v>0</v>
      </c>
      <c r="R247" s="45">
        <v>0</v>
      </c>
      <c r="S247" s="45">
        <v>0</v>
      </c>
      <c r="T247" s="45">
        <v>0</v>
      </c>
      <c r="U247" s="21">
        <f>SUM(C247+G247+I247+K247+M247+O247+Q247+S247+E247)</f>
        <v>0</v>
      </c>
      <c r="V247" s="22">
        <f>SUM(D247+H247+J247+L247+N247+P247+R247+T247+F247)</f>
        <v>0</v>
      </c>
      <c r="W247" s="19">
        <f>U247-'Non Residential-Finish&amp; Imp'!U234</f>
        <v>-68</v>
      </c>
      <c r="X247" s="13">
        <f>W247/'Non Residential-Finish&amp; Imp'!U234</f>
        <v>-1</v>
      </c>
      <c r="Y247" s="12">
        <f>V247-'Non Residential-Finish&amp; Imp'!V234</f>
        <v>-36362445.859999999</v>
      </c>
      <c r="Z247" s="13">
        <f>Y247/'Non Residential-Finish&amp; Imp'!V234</f>
        <v>-1</v>
      </c>
      <c r="AA247" s="12">
        <f t="shared" si="131"/>
        <v>-133316912.02</v>
      </c>
    </row>
    <row r="248" spans="1:40" x14ac:dyDescent="0.3">
      <c r="A248" s="26" t="s">
        <v>26</v>
      </c>
      <c r="B248" s="139">
        <v>2023</v>
      </c>
      <c r="C248" s="45">
        <v>0</v>
      </c>
      <c r="D248" s="45">
        <v>0</v>
      </c>
      <c r="E248" s="45">
        <v>0</v>
      </c>
      <c r="F248" s="45">
        <v>0</v>
      </c>
      <c r="G248" s="45">
        <v>0</v>
      </c>
      <c r="H248" s="45">
        <v>0</v>
      </c>
      <c r="I248" s="45">
        <v>0</v>
      </c>
      <c r="J248" s="45">
        <v>0</v>
      </c>
      <c r="K248" s="45">
        <v>0</v>
      </c>
      <c r="L248" s="45">
        <v>0</v>
      </c>
      <c r="M248" s="45">
        <v>0</v>
      </c>
      <c r="N248" s="45">
        <v>0</v>
      </c>
      <c r="O248" s="45">
        <v>0</v>
      </c>
      <c r="P248" s="45">
        <v>0</v>
      </c>
      <c r="Q248" s="45">
        <v>0</v>
      </c>
      <c r="R248" s="45">
        <v>0</v>
      </c>
      <c r="S248" s="45">
        <v>0</v>
      </c>
      <c r="T248" s="45">
        <v>0</v>
      </c>
      <c r="U248" s="21">
        <f t="shared" si="132"/>
        <v>0</v>
      </c>
      <c r="V248" s="22">
        <f t="shared" si="128"/>
        <v>0</v>
      </c>
      <c r="W248" s="19">
        <f>U248-'Non Residential-Finish&amp; Imp'!U235</f>
        <v>-68</v>
      </c>
      <c r="X248" s="13">
        <f>W248/'Non Residential-Finish&amp; Imp'!U235</f>
        <v>-1</v>
      </c>
      <c r="Y248" s="12">
        <f>V248-'Non Residential-Finish&amp; Imp'!V235</f>
        <v>-45312389.799999997</v>
      </c>
      <c r="Z248" s="13">
        <f>Y248/'Non Residential-Finish&amp; Imp'!V235</f>
        <v>-1</v>
      </c>
      <c r="AA248" s="12">
        <f t="shared" si="131"/>
        <v>-178629301.81999999</v>
      </c>
    </row>
    <row r="249" spans="1:40" x14ac:dyDescent="0.3">
      <c r="A249" s="26" t="s">
        <v>27</v>
      </c>
      <c r="B249" s="139">
        <v>2023</v>
      </c>
      <c r="C249" s="45">
        <v>0</v>
      </c>
      <c r="D249" s="45">
        <v>0</v>
      </c>
      <c r="E249" s="45">
        <v>0</v>
      </c>
      <c r="F249" s="45">
        <v>0</v>
      </c>
      <c r="G249" s="45">
        <v>0</v>
      </c>
      <c r="H249" s="45">
        <v>0</v>
      </c>
      <c r="I249" s="45">
        <v>0</v>
      </c>
      <c r="J249" s="45">
        <v>0</v>
      </c>
      <c r="K249" s="45">
        <v>0</v>
      </c>
      <c r="L249" s="45">
        <v>0</v>
      </c>
      <c r="M249" s="45">
        <v>0</v>
      </c>
      <c r="N249" s="45">
        <v>0</v>
      </c>
      <c r="O249" s="45">
        <v>0</v>
      </c>
      <c r="P249" s="45">
        <v>0</v>
      </c>
      <c r="Q249" s="45">
        <v>0</v>
      </c>
      <c r="R249" s="45">
        <v>0</v>
      </c>
      <c r="S249" s="45">
        <v>0</v>
      </c>
      <c r="T249" s="45">
        <v>0</v>
      </c>
      <c r="U249" s="21">
        <f t="shared" si="132"/>
        <v>0</v>
      </c>
      <c r="V249" s="22">
        <f t="shared" si="128"/>
        <v>0</v>
      </c>
      <c r="W249" s="19">
        <f>U249-'Non Residential-Finish&amp; Imp'!U236</f>
        <v>-69</v>
      </c>
      <c r="X249" s="13">
        <f>W249/'Non Residential-Finish&amp; Imp'!U236</f>
        <v>-1</v>
      </c>
      <c r="Y249" s="12">
        <f>V249-'Non Residential-Finish&amp; Imp'!V236</f>
        <v>-34448467</v>
      </c>
      <c r="Z249" s="13">
        <f>Y249/'Non Residential-Finish&amp; Imp'!V236</f>
        <v>-1</v>
      </c>
      <c r="AA249" s="12">
        <f>AA248+Y249</f>
        <v>-213077768.81999999</v>
      </c>
    </row>
    <row r="250" spans="1:40" x14ac:dyDescent="0.3">
      <c r="A250" s="26" t="s">
        <v>28</v>
      </c>
      <c r="B250" s="139">
        <v>2023</v>
      </c>
      <c r="C250" s="45">
        <v>0</v>
      </c>
      <c r="D250" s="45">
        <v>0</v>
      </c>
      <c r="E250" s="45">
        <v>0</v>
      </c>
      <c r="F250" s="45">
        <v>0</v>
      </c>
      <c r="G250" s="45">
        <v>0</v>
      </c>
      <c r="H250" s="45">
        <v>0</v>
      </c>
      <c r="I250" s="45">
        <v>0</v>
      </c>
      <c r="J250" s="45">
        <v>0</v>
      </c>
      <c r="K250" s="45">
        <v>0</v>
      </c>
      <c r="L250" s="45">
        <v>0</v>
      </c>
      <c r="M250" s="45">
        <v>0</v>
      </c>
      <c r="N250" s="45">
        <v>0</v>
      </c>
      <c r="O250" s="45">
        <v>0</v>
      </c>
      <c r="P250" s="45">
        <v>0</v>
      </c>
      <c r="Q250" s="45">
        <v>0</v>
      </c>
      <c r="R250" s="45">
        <v>0</v>
      </c>
      <c r="S250" s="45">
        <v>0</v>
      </c>
      <c r="T250" s="45">
        <v>0</v>
      </c>
      <c r="U250" s="21">
        <f t="shared" si="132"/>
        <v>0</v>
      </c>
      <c r="V250" s="22">
        <f t="shared" si="128"/>
        <v>0</v>
      </c>
      <c r="W250" s="19">
        <f>U250-'Non Residential-Finish&amp; Imp'!U237</f>
        <v>-56</v>
      </c>
      <c r="X250" s="13">
        <f>W250/'Non Residential-Finish&amp; Imp'!U237</f>
        <v>-1</v>
      </c>
      <c r="Y250" s="12">
        <f>V250-'Non Residential-Finish&amp; Imp'!V237</f>
        <v>-77734274</v>
      </c>
      <c r="Z250" s="13">
        <f>Y250/'Non Residential-Finish&amp; Imp'!V237</f>
        <v>-1</v>
      </c>
      <c r="AA250" s="12">
        <f t="shared" si="131"/>
        <v>-290812042.81999999</v>
      </c>
    </row>
    <row r="251" spans="1:40" ht="14.4" thickBot="1" x14ac:dyDescent="0.35">
      <c r="A251" s="27" t="s">
        <v>29</v>
      </c>
      <c r="B251" s="165">
        <v>2023</v>
      </c>
      <c r="C251" s="152">
        <f>SUM(C239:C250)</f>
        <v>1</v>
      </c>
      <c r="D251" s="44">
        <f t="shared" ref="D251:V251" si="133">SUM(D239:D250)</f>
        <v>500000</v>
      </c>
      <c r="E251" s="152">
        <f t="shared" si="133"/>
        <v>20</v>
      </c>
      <c r="F251" s="44">
        <f t="shared" si="133"/>
        <v>26646477</v>
      </c>
      <c r="G251" s="152">
        <f t="shared" si="133"/>
        <v>147</v>
      </c>
      <c r="H251" s="44">
        <f t="shared" si="133"/>
        <v>78770307.450000003</v>
      </c>
      <c r="I251" s="152">
        <f t="shared" si="133"/>
        <v>21</v>
      </c>
      <c r="J251" s="44">
        <f t="shared" si="133"/>
        <v>7504378.2999999998</v>
      </c>
      <c r="K251" s="152">
        <f t="shared" si="133"/>
        <v>3</v>
      </c>
      <c r="L251" s="44">
        <f t="shared" si="133"/>
        <v>35143481.140000001</v>
      </c>
      <c r="M251" s="152">
        <f t="shared" si="133"/>
        <v>4</v>
      </c>
      <c r="N251" s="44">
        <f t="shared" si="133"/>
        <v>2967300</v>
      </c>
      <c r="O251" s="152">
        <f t="shared" si="133"/>
        <v>0</v>
      </c>
      <c r="P251" s="44">
        <f t="shared" si="133"/>
        <v>0</v>
      </c>
      <c r="Q251" s="152">
        <f t="shared" si="133"/>
        <v>0</v>
      </c>
      <c r="R251" s="44">
        <f t="shared" si="133"/>
        <v>0</v>
      </c>
      <c r="S251" s="152">
        <f t="shared" si="133"/>
        <v>12</v>
      </c>
      <c r="T251" s="16">
        <f t="shared" si="133"/>
        <v>8342380</v>
      </c>
      <c r="U251" s="23">
        <f t="shared" si="133"/>
        <v>208</v>
      </c>
      <c r="V251" s="24">
        <f t="shared" si="133"/>
        <v>159874323.88999999</v>
      </c>
      <c r="W251" s="20">
        <f>U251-'Non Residential-Finish&amp; Imp'!U238</f>
        <v>-565</v>
      </c>
      <c r="X251" s="18">
        <f>W251/'Non Residential-Finish&amp; Imp'!U238</f>
        <v>-0.73091849935316944</v>
      </c>
      <c r="Y251" s="17">
        <f>V251-'Non Residential-Finish&amp; Imp'!V238</f>
        <v>-290812042.81999999</v>
      </c>
      <c r="Z251" s="18">
        <f>Y251/'Non Residential-Finish&amp; Imp'!V238</f>
        <v>-0.64526478788990482</v>
      </c>
      <c r="AA251" s="17">
        <f>Y251</f>
        <v>-290812042.81999999</v>
      </c>
    </row>
    <row r="252" spans="1:40" x14ac:dyDescent="0.3">
      <c r="A252" s="106" t="s">
        <v>50</v>
      </c>
      <c r="B252" s="29"/>
      <c r="C252" s="98"/>
      <c r="D252" s="99"/>
      <c r="E252" s="98"/>
      <c r="F252" s="99"/>
      <c r="G252" s="98"/>
      <c r="H252" s="99"/>
      <c r="I252" s="98"/>
      <c r="J252" s="99"/>
      <c r="K252" s="98"/>
      <c r="L252" s="99"/>
      <c r="M252" s="98"/>
      <c r="N252" s="99"/>
      <c r="O252" s="98"/>
      <c r="P252" s="99"/>
      <c r="Q252" s="98"/>
      <c r="R252" s="99"/>
      <c r="S252" s="100"/>
      <c r="T252" s="100"/>
      <c r="U252" s="101"/>
      <c r="V252" s="102"/>
      <c r="W252" s="103"/>
      <c r="X252" s="104"/>
      <c r="Y252" s="105"/>
      <c r="Z252" s="104"/>
      <c r="AA252" s="105"/>
    </row>
    <row r="253" spans="1:40" x14ac:dyDescent="0.3">
      <c r="A253" s="190" t="s">
        <v>59</v>
      </c>
      <c r="B253" s="190"/>
      <c r="C253" s="190"/>
      <c r="D253" s="190"/>
      <c r="E253" s="190"/>
      <c r="F253" s="190"/>
      <c r="G253" s="190"/>
      <c r="H253" s="190"/>
      <c r="I253" s="190"/>
      <c r="J253" s="190"/>
      <c r="K253" s="190"/>
      <c r="L253" s="190"/>
      <c r="M253" s="190"/>
      <c r="N253" s="190"/>
      <c r="O253" s="190"/>
      <c r="P253" s="190"/>
      <c r="Q253" s="190"/>
      <c r="R253" s="191"/>
      <c r="S253" s="100"/>
      <c r="T253" s="100"/>
      <c r="U253" s="101"/>
      <c r="V253" s="102"/>
      <c r="W253" s="103"/>
      <c r="X253" s="104"/>
      <c r="Y253" s="105"/>
      <c r="Z253" s="104"/>
      <c r="AA253" s="105"/>
    </row>
    <row r="254" spans="1:40" x14ac:dyDescent="0.3">
      <c r="A254" s="190"/>
      <c r="B254" s="190"/>
      <c r="C254" s="190"/>
      <c r="D254" s="190"/>
      <c r="E254" s="190"/>
      <c r="F254" s="190"/>
      <c r="G254" s="190"/>
      <c r="H254" s="190"/>
      <c r="I254" s="190"/>
      <c r="J254" s="190"/>
      <c r="K254" s="190"/>
      <c r="L254" s="190"/>
      <c r="M254" s="190"/>
      <c r="N254" s="190"/>
      <c r="O254" s="190"/>
      <c r="P254" s="190"/>
      <c r="Q254" s="190"/>
      <c r="R254" s="191"/>
      <c r="S254" s="100"/>
      <c r="T254" s="100"/>
      <c r="U254" s="101"/>
      <c r="V254" s="102"/>
      <c r="W254" s="103"/>
      <c r="X254" s="104"/>
      <c r="Y254" s="105"/>
      <c r="Z254" s="104"/>
      <c r="AA254" s="105"/>
    </row>
    <row r="255" spans="1:40" x14ac:dyDescent="0.3">
      <c r="A255" s="106"/>
      <c r="B255" s="29"/>
      <c r="C255" s="98"/>
      <c r="D255" s="99"/>
      <c r="E255" s="98"/>
      <c r="F255" s="99"/>
      <c r="G255" s="98"/>
      <c r="H255" s="99"/>
      <c r="I255" s="98"/>
      <c r="J255" s="99"/>
      <c r="K255" s="98"/>
      <c r="L255" s="99"/>
      <c r="M255" s="98"/>
      <c r="N255" s="99"/>
      <c r="O255" s="98"/>
      <c r="P255" s="99"/>
      <c r="Q255" s="98"/>
      <c r="R255" s="99"/>
      <c r="S255" s="100"/>
      <c r="T255" s="100"/>
      <c r="U255" s="101"/>
      <c r="V255" s="102"/>
      <c r="W255" s="103"/>
      <c r="X255" s="104"/>
      <c r="Y255" s="105"/>
      <c r="Z255" s="104"/>
      <c r="AA255" s="105"/>
    </row>
    <row r="256" spans="1:40" x14ac:dyDescent="0.3">
      <c r="A256" s="190" t="s">
        <v>45</v>
      </c>
      <c r="B256" s="190"/>
      <c r="C256" s="190"/>
      <c r="D256" s="190"/>
      <c r="E256" s="190"/>
      <c r="F256" s="190"/>
      <c r="G256" s="190"/>
      <c r="H256" s="190"/>
      <c r="I256" s="190"/>
      <c r="J256" s="190"/>
      <c r="K256" s="190"/>
      <c r="L256" s="190"/>
      <c r="M256" s="190"/>
      <c r="N256" s="190"/>
      <c r="O256" s="190"/>
      <c r="P256" s="190"/>
      <c r="Q256" s="190"/>
      <c r="R256" s="191"/>
      <c r="S256" s="100"/>
      <c r="T256" s="100"/>
      <c r="U256" s="101"/>
      <c r="V256" s="102"/>
      <c r="W256" s="103"/>
      <c r="X256" s="104"/>
      <c r="Y256" s="105"/>
      <c r="Z256" s="104"/>
      <c r="AA256" s="105"/>
    </row>
    <row r="257" spans="1:27" x14ac:dyDescent="0.3">
      <c r="A257" s="190"/>
      <c r="B257" s="190"/>
      <c r="C257" s="190"/>
      <c r="D257" s="190"/>
      <c r="E257" s="190"/>
      <c r="F257" s="190"/>
      <c r="G257" s="190"/>
      <c r="H257" s="190"/>
      <c r="I257" s="190"/>
      <c r="J257" s="190"/>
      <c r="K257" s="190"/>
      <c r="L257" s="190"/>
      <c r="M257" s="190"/>
      <c r="N257" s="190"/>
      <c r="O257" s="190"/>
      <c r="P257" s="190"/>
      <c r="Q257" s="190"/>
      <c r="R257" s="191"/>
      <c r="S257" s="100"/>
      <c r="T257" s="100"/>
      <c r="U257" s="101"/>
      <c r="V257" s="102"/>
      <c r="W257" s="103"/>
      <c r="X257" s="104"/>
      <c r="Y257" s="105"/>
      <c r="Z257" s="104"/>
      <c r="AA257" s="105"/>
    </row>
    <row r="258" spans="1:27" x14ac:dyDescent="0.3">
      <c r="A258" s="190"/>
      <c r="B258" s="190"/>
      <c r="C258" s="190"/>
      <c r="D258" s="190"/>
      <c r="E258" s="190"/>
      <c r="F258" s="190"/>
      <c r="G258" s="190"/>
      <c r="H258" s="190"/>
      <c r="I258" s="190"/>
      <c r="J258" s="190"/>
      <c r="K258" s="190"/>
      <c r="L258" s="190"/>
      <c r="M258" s="190"/>
      <c r="N258" s="190"/>
      <c r="O258" s="190"/>
      <c r="P258" s="190"/>
      <c r="Q258" s="190"/>
      <c r="R258" s="191"/>
      <c r="S258" s="100"/>
      <c r="T258" s="100"/>
      <c r="U258" s="101"/>
      <c r="V258" s="102"/>
      <c r="W258" s="103"/>
      <c r="X258" s="104"/>
      <c r="Y258" s="105"/>
      <c r="Z258" s="104"/>
      <c r="AA258" s="105"/>
    </row>
    <row r="259" spans="1:27" x14ac:dyDescent="0.3">
      <c r="A259" s="190"/>
      <c r="B259" s="190"/>
      <c r="C259" s="190"/>
      <c r="D259" s="190"/>
      <c r="E259" s="190"/>
      <c r="F259" s="190"/>
      <c r="G259" s="190"/>
      <c r="H259" s="190"/>
      <c r="I259" s="190"/>
      <c r="J259" s="190"/>
      <c r="K259" s="190"/>
      <c r="L259" s="190"/>
      <c r="M259" s="190"/>
      <c r="N259" s="190"/>
      <c r="O259" s="190"/>
      <c r="P259" s="190"/>
      <c r="Q259" s="190"/>
      <c r="R259" s="191"/>
      <c r="S259" s="100"/>
      <c r="T259" s="100"/>
      <c r="U259" s="101"/>
      <c r="V259" s="102"/>
      <c r="W259" s="103"/>
      <c r="X259" s="104"/>
      <c r="Y259" s="105"/>
      <c r="Z259" s="104"/>
      <c r="AA259" s="105"/>
    </row>
    <row r="260" spans="1:27" x14ac:dyDescent="0.3">
      <c r="A260" s="190"/>
      <c r="B260" s="190"/>
      <c r="C260" s="190"/>
      <c r="D260" s="190"/>
      <c r="E260" s="190"/>
      <c r="F260" s="190"/>
      <c r="G260" s="190"/>
      <c r="H260" s="190"/>
      <c r="I260" s="190"/>
      <c r="J260" s="190"/>
      <c r="K260" s="190"/>
      <c r="L260" s="190"/>
      <c r="M260" s="190"/>
      <c r="N260" s="190"/>
      <c r="O260" s="190"/>
      <c r="P260" s="190"/>
      <c r="Q260" s="190"/>
      <c r="R260" s="191"/>
      <c r="S260" s="100"/>
      <c r="T260" s="100"/>
      <c r="U260" s="101"/>
      <c r="V260" s="102"/>
      <c r="W260" s="103"/>
      <c r="X260" s="104"/>
      <c r="Y260" s="105"/>
      <c r="Z260" s="104"/>
      <c r="AA260" s="105"/>
    </row>
    <row r="261" spans="1:27" x14ac:dyDescent="0.3">
      <c r="A261" s="190"/>
      <c r="B261" s="190"/>
      <c r="C261" s="190"/>
      <c r="D261" s="190"/>
      <c r="E261" s="190"/>
      <c r="F261" s="190"/>
      <c r="G261" s="190"/>
      <c r="H261" s="190"/>
      <c r="I261" s="190"/>
      <c r="J261" s="190"/>
      <c r="K261" s="190"/>
      <c r="L261" s="190"/>
      <c r="M261" s="190"/>
      <c r="N261" s="190"/>
      <c r="O261" s="190"/>
      <c r="P261" s="190"/>
      <c r="Q261" s="190"/>
      <c r="R261" s="191"/>
      <c r="S261" s="100"/>
      <c r="T261" s="100"/>
      <c r="U261" s="101"/>
      <c r="V261" s="102"/>
      <c r="W261" s="103"/>
      <c r="X261" s="104"/>
      <c r="Y261" s="105"/>
      <c r="Z261" s="104"/>
      <c r="AA261" s="105"/>
    </row>
    <row r="262" spans="1:27" x14ac:dyDescent="0.3">
      <c r="A262" s="131"/>
      <c r="B262" s="131"/>
      <c r="C262" s="131"/>
      <c r="D262" s="131"/>
      <c r="E262" s="131"/>
      <c r="F262" s="131"/>
      <c r="G262" s="131"/>
      <c r="H262" s="131"/>
      <c r="I262" s="131"/>
      <c r="J262" s="131"/>
      <c r="K262" s="131"/>
      <c r="L262" s="131"/>
      <c r="M262" s="131"/>
      <c r="N262" s="131"/>
      <c r="O262" s="131"/>
      <c r="P262" s="131"/>
      <c r="Q262" s="131"/>
      <c r="R262" s="132"/>
      <c r="S262" s="100"/>
      <c r="T262" s="100"/>
      <c r="U262" s="101"/>
      <c r="V262" s="102"/>
      <c r="W262" s="103"/>
      <c r="X262" s="104"/>
      <c r="Y262" s="105"/>
      <c r="Z262" s="104"/>
      <c r="AA262" s="105"/>
    </row>
    <row r="263" spans="1:27" x14ac:dyDescent="0.3">
      <c r="A263" s="106" t="s">
        <v>54</v>
      </c>
      <c r="B263" s="29"/>
      <c r="C263" s="98"/>
      <c r="D263" s="99"/>
      <c r="E263" s="98"/>
      <c r="F263" s="99"/>
      <c r="G263" s="98"/>
      <c r="H263" s="99"/>
      <c r="I263" s="98"/>
      <c r="J263" s="99"/>
      <c r="K263" s="98"/>
      <c r="L263" s="99"/>
      <c r="M263" s="98"/>
      <c r="N263" s="99"/>
      <c r="O263" s="98"/>
      <c r="P263" s="99"/>
      <c r="Q263" s="98"/>
      <c r="R263" s="99"/>
      <c r="S263" s="100"/>
      <c r="T263" s="100"/>
      <c r="U263" s="101"/>
      <c r="V263" s="102"/>
      <c r="W263" s="103"/>
      <c r="X263" s="104"/>
      <c r="Y263" s="105"/>
      <c r="Z263" s="104"/>
      <c r="AA263" s="105"/>
    </row>
    <row r="265" spans="1:27" x14ac:dyDescent="0.3">
      <c r="E265" s="4"/>
      <c r="F265" s="4"/>
    </row>
    <row r="266" spans="1:27" x14ac:dyDescent="0.3">
      <c r="E266" s="4"/>
      <c r="F266" s="4"/>
    </row>
  </sheetData>
  <mergeCells count="15">
    <mergeCell ref="A253:R254"/>
    <mergeCell ref="A256:R261"/>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51">
    <cfRule type="expression" dxfId="0" priority="1">
      <formula>MOD(ROW(),2)=1</formula>
    </cfRule>
  </conditionalFormatting>
  <pageMargins left="0.7" right="0.7" top="0.75" bottom="0.75" header="0.3" footer="0.3"/>
  <pageSetup orientation="portrait" horizontalDpi="1200" verticalDpi="1200" r:id="rId1"/>
  <ignoredErrors>
    <ignoredError sqref="U238:V238 U225:V225"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2.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9603FD-65B9-40F4-8729-97EC0D76E870}">
  <ds:schemaRefs>
    <ds:schemaRef ds:uri="http://purl.org/dc/dcmitype/"/>
    <ds:schemaRef ds:uri="http://schemas.openxmlformats.org/package/2006/metadata/core-properties"/>
    <ds:schemaRef ds:uri="http://schemas.microsoft.com/office/infopath/2007/PartnerControls"/>
    <ds:schemaRef ds:uri="55967a09-b96c-481d-b98c-861a6f4ae28d"/>
    <ds:schemaRef ds:uri="http://schemas.microsoft.com/office/2006/documentManagement/types"/>
    <ds:schemaRef ds:uri="http://www.w3.org/XML/1998/namespace"/>
    <ds:schemaRef ds:uri="http://purl.org/dc/elements/1.1/"/>
    <ds:schemaRef ds:uri="a98eca27-8f9c-4634-98de-86972290ae18"/>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Klostermeyer</cp:lastModifiedBy>
  <cp:revision/>
  <cp:lastPrinted>2018-05-04T14:47:58Z</cp:lastPrinted>
  <dcterms:created xsi:type="dcterms:W3CDTF">2013-08-12T20:24:19Z</dcterms:created>
  <dcterms:modified xsi:type="dcterms:W3CDTF">2023-05-05T20:09:45Z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